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 - Universidad Externado de Colombia\MCT\ENTRADA_MCT\hosp_1er_nivel\SALIDA\OBRA\"/>
    </mc:Choice>
  </mc:AlternateContent>
  <bookViews>
    <workbookView xWindow="0" yWindow="0" windowWidth="28800" windowHeight="12330"/>
  </bookViews>
  <sheets>
    <sheet name="ESE HMCT" sheetId="1" r:id="rId1"/>
    <sheet name="AIU 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_____PJ50" localSheetId="1">#REF!</definedName>
    <definedName name="_____PJ50">#REF!</definedName>
    <definedName name="_____pj51" localSheetId="1">#REF!</definedName>
    <definedName name="_____pj51">#REF!</definedName>
    <definedName name="____cal16" localSheetId="1">#REF!</definedName>
    <definedName name="____cal16">#REF!</definedName>
    <definedName name="____cal18">#REF!</definedName>
    <definedName name="____Cal20">#REF!</definedName>
    <definedName name="____cal22">#REF!</definedName>
    <definedName name="____cal24">#REF!</definedName>
    <definedName name="____PJ50">#REF!</definedName>
    <definedName name="____pj51">#REF!</definedName>
    <definedName name="___CON123">'[1]Base Datos'!$B$8</definedName>
    <definedName name="___EQP1">#REF!</definedName>
    <definedName name="___EQP10">#REF!</definedName>
    <definedName name="___EQP11">#REF!</definedName>
    <definedName name="___EQP12">#REF!</definedName>
    <definedName name="___EQP13">#REF!</definedName>
    <definedName name="___EQP14">#REF!</definedName>
    <definedName name="___EQP15">#REF!</definedName>
    <definedName name="___EQP16">#REF!</definedName>
    <definedName name="___EQP17">#REF!</definedName>
    <definedName name="___EQP18">#REF!</definedName>
    <definedName name="___EQP19">#REF!</definedName>
    <definedName name="___EQP2">#REF!</definedName>
    <definedName name="___EQP20">#REF!</definedName>
    <definedName name="___EQP3">#REF!</definedName>
    <definedName name="___EQP4">#REF!</definedName>
    <definedName name="___EQP5">#REF!</definedName>
    <definedName name="___EQP6">#REF!</definedName>
    <definedName name="___EQP7">#REF!</definedName>
    <definedName name="___EQP8">#REF!</definedName>
    <definedName name="___EQP9">#REF!</definedName>
    <definedName name="___M14">'[1]Base Datos'!$B$9</definedName>
    <definedName name="___MAT1">#REF!</definedName>
    <definedName name="___MAT10">#REF!</definedName>
    <definedName name="___MAT11">#REF!</definedName>
    <definedName name="___MAT1111">'[1]Base Datos'!$B$43</definedName>
    <definedName name="___MAT12">#REF!</definedName>
    <definedName name="___MAT13">#REF!</definedName>
    <definedName name="___MAT14">#REF!</definedName>
    <definedName name="___MAT15">#REF!</definedName>
    <definedName name="___MAT16">#REF!</definedName>
    <definedName name="___MAT17">#REF!</definedName>
    <definedName name="___MAT170">'[2]Base Datos'!$B$212</definedName>
    <definedName name="___MAT171">'[2]Base Datos'!$B$213</definedName>
    <definedName name="___MAT18">#REF!</definedName>
    <definedName name="___MAT19">#REF!</definedName>
    <definedName name="___MAT2">#REF!</definedName>
    <definedName name="___MAT20">#REF!</definedName>
    <definedName name="___MAT21">#REF!</definedName>
    <definedName name="___MAT22">#REF!</definedName>
    <definedName name="___MAT23">#REF!</definedName>
    <definedName name="___MAT24">#REF!</definedName>
    <definedName name="___MAT25">#REF!</definedName>
    <definedName name="___MAT26">#REF!</definedName>
    <definedName name="___MAT27">#REF!</definedName>
    <definedName name="___MAT28">#REF!</definedName>
    <definedName name="___MAT29">#REF!</definedName>
    <definedName name="___MAT3">#REF!</definedName>
    <definedName name="___MAT30">#REF!</definedName>
    <definedName name="___MAT31">#REF!</definedName>
    <definedName name="___MAT32">#REF!</definedName>
    <definedName name="___MAT33">#REF!</definedName>
    <definedName name="___MAT34">#REF!</definedName>
    <definedName name="___MAT35">#REF!</definedName>
    <definedName name="___MAT36">#REF!</definedName>
    <definedName name="___MAT37">#REF!</definedName>
    <definedName name="___MAT4">#REF!</definedName>
    <definedName name="___MAT5">#REF!</definedName>
    <definedName name="___MAT6">#REF!</definedName>
    <definedName name="___MAT7">#REF!</definedName>
    <definedName name="___MAT8">#REF!</definedName>
    <definedName name="___MAT832">'[3]Base Datos'!$B$125</definedName>
    <definedName name="___MAT9">#REF!</definedName>
    <definedName name="___MAY88">'[4]Base Datos'!$B$11</definedName>
    <definedName name="___MO1">#REF!</definedName>
    <definedName name="___MO10">#REF!</definedName>
    <definedName name="___MO2">#REF!</definedName>
    <definedName name="___MO3">#REF!</definedName>
    <definedName name="___MO4">#REF!</definedName>
    <definedName name="___MO5">#REF!</definedName>
    <definedName name="___MO6">#REF!</definedName>
    <definedName name="___MO7">#REF!</definedName>
    <definedName name="___MO8">#REF!</definedName>
    <definedName name="___MO9">#REF!</definedName>
    <definedName name="___MV1">#REF!</definedName>
    <definedName name="___MV10">#REF!</definedName>
    <definedName name="___MV11">#REF!</definedName>
    <definedName name="___MV12">#REF!</definedName>
    <definedName name="___MV13">#REF!</definedName>
    <definedName name="___MV14">#REF!</definedName>
    <definedName name="___MV15">#REF!</definedName>
    <definedName name="___MV16">#REF!</definedName>
    <definedName name="___MV17">#REF!</definedName>
    <definedName name="___MV18">#REF!</definedName>
    <definedName name="___MV19">#REF!</definedName>
    <definedName name="___MV2">#REF!</definedName>
    <definedName name="___MV20">#REF!</definedName>
    <definedName name="___MV3">#REF!</definedName>
    <definedName name="___MV5">#REF!</definedName>
    <definedName name="___MV6">#REF!</definedName>
    <definedName name="___MV7">#REF!</definedName>
    <definedName name="___MV8">#REF!</definedName>
    <definedName name="___MV9">#REF!</definedName>
    <definedName name="___PER5">#REF!</definedName>
    <definedName name="___PJ50">#REF!</definedName>
    <definedName name="___pj51">#REF!</definedName>
    <definedName name="__A1">'[5]Base Datos'!$B$22</definedName>
    <definedName name="__CAN4">#REF!</definedName>
    <definedName name="__CON123">'[6]Base Datos'!$B$8</definedName>
    <definedName name="__EQP1">#REF!</definedName>
    <definedName name="__EQP10">#REF!</definedName>
    <definedName name="__EQP11">#REF!</definedName>
    <definedName name="__EQP12">#REF!</definedName>
    <definedName name="__EQP13">#REF!</definedName>
    <definedName name="__EQP14">#REF!</definedName>
    <definedName name="__EQP15">#REF!</definedName>
    <definedName name="__EQP16">#REF!</definedName>
    <definedName name="__EQP17">#REF!</definedName>
    <definedName name="__EQP18">#REF!</definedName>
    <definedName name="__EQP19">#REF!</definedName>
    <definedName name="__EQP2">#REF!</definedName>
    <definedName name="__EQP20">#REF!</definedName>
    <definedName name="__eqp27">#REF!</definedName>
    <definedName name="__EQP3">#REF!</definedName>
    <definedName name="__EQP4">#REF!</definedName>
    <definedName name="__EQP5">#REF!</definedName>
    <definedName name="__EQP6">#REF!</definedName>
    <definedName name="__EQP7">#REF!</definedName>
    <definedName name="__EQP8">#REF!</definedName>
    <definedName name="__EQP9">#REF!</definedName>
    <definedName name="__M14">'[7]Base Datos'!$B$9</definedName>
    <definedName name="__MAT1">#REF!</definedName>
    <definedName name="__MAT10">#REF!</definedName>
    <definedName name="__MAT100">#REF!</definedName>
    <definedName name="__MAT101">#REF!</definedName>
    <definedName name="__MAT102">#REF!</definedName>
    <definedName name="__MAT103">#REF!</definedName>
    <definedName name="__MAT104">#REF!</definedName>
    <definedName name="__MAT105">#REF!</definedName>
    <definedName name="__MAT106">#REF!</definedName>
    <definedName name="__MAT107">#REF!</definedName>
    <definedName name="__MAT108">#REF!</definedName>
    <definedName name="__MAT109">#REF!</definedName>
    <definedName name="__MAT11">#REF!</definedName>
    <definedName name="__MAT110">#REF!</definedName>
    <definedName name="__MAT111">#REF!</definedName>
    <definedName name="__MAT1111">'[7]Base Datos'!$B$43</definedName>
    <definedName name="__MAT112">#REF!</definedName>
    <definedName name="__MAT113">#REF!</definedName>
    <definedName name="__MAT114">#REF!</definedName>
    <definedName name="__MAT115">#REF!</definedName>
    <definedName name="__MAT116">#REF!</definedName>
    <definedName name="__MAT117">#REF!</definedName>
    <definedName name="__MAT118">#REF!</definedName>
    <definedName name="__MAT119">#REF!</definedName>
    <definedName name="__MAT12">#REF!</definedName>
    <definedName name="__MAT120">#REF!</definedName>
    <definedName name="__MAT121">#REF!</definedName>
    <definedName name="__MAT122">#REF!</definedName>
    <definedName name="__MAT123">#REF!</definedName>
    <definedName name="__MAT124">#REF!</definedName>
    <definedName name="__MAT125">#REF!</definedName>
    <definedName name="__MAT126">#REF!</definedName>
    <definedName name="__MAT127">#REF!</definedName>
    <definedName name="__MAT128">#REF!</definedName>
    <definedName name="__MAT129">#REF!</definedName>
    <definedName name="__MAT13">#REF!</definedName>
    <definedName name="__MAT130">#REF!</definedName>
    <definedName name="__MAT131">#REF!</definedName>
    <definedName name="__MAT132">#REF!</definedName>
    <definedName name="__MAT133">#REF!</definedName>
    <definedName name="__MAT134">#REF!</definedName>
    <definedName name="__MAT135">#REF!</definedName>
    <definedName name="__MAT136">#REF!</definedName>
    <definedName name="__MAT137">#REF!</definedName>
    <definedName name="__MAT138">#REF!</definedName>
    <definedName name="__MAT139">#REF!</definedName>
    <definedName name="__MAT14">#REF!</definedName>
    <definedName name="__MAT140">#REF!</definedName>
    <definedName name="__MAT141">#REF!</definedName>
    <definedName name="__MAT142">#REF!</definedName>
    <definedName name="__MAT143">#REF!</definedName>
    <definedName name="__MAT144">#REF!</definedName>
    <definedName name="__MAT145">#REF!</definedName>
    <definedName name="__MAT146">#REF!</definedName>
    <definedName name="__MAT147">#REF!</definedName>
    <definedName name="__MAT148">#REF!</definedName>
    <definedName name="__MAT149">#REF!</definedName>
    <definedName name="__MAT15">#REF!</definedName>
    <definedName name="__MAT150">#REF!</definedName>
    <definedName name="__MAT151">#REF!</definedName>
    <definedName name="__MAT152">#REF!</definedName>
    <definedName name="__MAT153">#REF!</definedName>
    <definedName name="__MAT154">#REF!</definedName>
    <definedName name="__MAT155">#REF!</definedName>
    <definedName name="__MAT156">#REF!</definedName>
    <definedName name="__MAT157">#REF!</definedName>
    <definedName name="__MAT158">#REF!</definedName>
    <definedName name="__MAT159">#REF!</definedName>
    <definedName name="__MAT16">#REF!</definedName>
    <definedName name="__MAT160">#REF!</definedName>
    <definedName name="__MAT161">#REF!</definedName>
    <definedName name="__MAT162">#REF!</definedName>
    <definedName name="__MAT163">#REF!</definedName>
    <definedName name="__MAT164">#REF!</definedName>
    <definedName name="__MAT165">#REF!</definedName>
    <definedName name="__MAT166">#REF!</definedName>
    <definedName name="__MAT17">#REF!</definedName>
    <definedName name="__MAT170">'[8]Base Datos'!$B$212</definedName>
    <definedName name="__MAT171">'[8]Base Datos'!$B$213</definedName>
    <definedName name="__MAT18">#REF!</definedName>
    <definedName name="__MAT19">#REF!</definedName>
    <definedName name="__MAT2">#REF!</definedName>
    <definedName name="__MAT20">#REF!</definedName>
    <definedName name="__MAT21">#REF!</definedName>
    <definedName name="__MAT22">#REF!</definedName>
    <definedName name="__MAT23">#REF!</definedName>
    <definedName name="__MAT24">#REF!</definedName>
    <definedName name="__MAT25">#REF!</definedName>
    <definedName name="__MAT26">#REF!</definedName>
    <definedName name="__MAT27">#REF!</definedName>
    <definedName name="__MAT28">#REF!</definedName>
    <definedName name="__MAT29">#REF!</definedName>
    <definedName name="__MAT3">#REF!</definedName>
    <definedName name="__MAT30">#REF!</definedName>
    <definedName name="__MAT31">#REF!</definedName>
    <definedName name="__MAT32">#REF!</definedName>
    <definedName name="__MAT33">#REF!</definedName>
    <definedName name="__MAT34">#REF!</definedName>
    <definedName name="__MAT35">#REF!</definedName>
    <definedName name="__MAT36">#REF!</definedName>
    <definedName name="__MAT37">#REF!</definedName>
    <definedName name="__MAT38">#REF!</definedName>
    <definedName name="__MAT39">#REF!</definedName>
    <definedName name="__MAT4">#REF!</definedName>
    <definedName name="__MAT40">#REF!</definedName>
    <definedName name="__MAT41">#REF!</definedName>
    <definedName name="__MAT42">#REF!</definedName>
    <definedName name="__MAT43">#REF!</definedName>
    <definedName name="__MAT44">#REF!</definedName>
    <definedName name="__MAT45">#REF!</definedName>
    <definedName name="__MAT46">#REF!</definedName>
    <definedName name="__MAT47">#REF!</definedName>
    <definedName name="__MAT48">#REF!</definedName>
    <definedName name="__MAT49">#REF!</definedName>
    <definedName name="__MAT5">#REF!</definedName>
    <definedName name="__MAT50">#REF!</definedName>
    <definedName name="__MAT51">#REF!</definedName>
    <definedName name="__MAT52">#REF!</definedName>
    <definedName name="__MAT53">#REF!</definedName>
    <definedName name="__MAT54">#REF!</definedName>
    <definedName name="__MAT55">#REF!</definedName>
    <definedName name="__MAT56">#REF!</definedName>
    <definedName name="__MAT57">#REF!</definedName>
    <definedName name="__MAT58">#REF!</definedName>
    <definedName name="__MAT59">#REF!</definedName>
    <definedName name="__MAT6">#REF!</definedName>
    <definedName name="__MAT60">#REF!</definedName>
    <definedName name="__MAT61">#REF!</definedName>
    <definedName name="__MAT62">#REF!</definedName>
    <definedName name="__MAT63">#REF!</definedName>
    <definedName name="__MAT64">#REF!</definedName>
    <definedName name="__MAT65">#REF!</definedName>
    <definedName name="__MAT66">#REF!</definedName>
    <definedName name="__MAT67">#REF!</definedName>
    <definedName name="__MAT68">#REF!</definedName>
    <definedName name="__MAT69">#REF!</definedName>
    <definedName name="__MAT7">#REF!</definedName>
    <definedName name="__MAT70">#REF!</definedName>
    <definedName name="__MAT71">#REF!</definedName>
    <definedName name="__MAT72">'[9]Base Datos'!$B$123</definedName>
    <definedName name="__MAT73">#REF!</definedName>
    <definedName name="__MAT74">#REF!</definedName>
    <definedName name="__MAT75">#REF!</definedName>
    <definedName name="__MAT76">#REF!</definedName>
    <definedName name="__MAT77">#REF!</definedName>
    <definedName name="__MAT78">#REF!</definedName>
    <definedName name="__MAT79">#REF!</definedName>
    <definedName name="__MAT8">#REF!</definedName>
    <definedName name="__MAT80">#REF!</definedName>
    <definedName name="__MAT81">#REF!</definedName>
    <definedName name="__MAT82">#REF!</definedName>
    <definedName name="__MAT83">'[9]Base Datos'!$B$134</definedName>
    <definedName name="__MAT832">'[10]Base Datos'!$B$125</definedName>
    <definedName name="__MAT84">#REF!</definedName>
    <definedName name="__MAT85">#REF!</definedName>
    <definedName name="__MAT86">#REF!</definedName>
    <definedName name="__MAT87">#REF!</definedName>
    <definedName name="__MAT88">#REF!</definedName>
    <definedName name="__MAT89">#REF!</definedName>
    <definedName name="__MAT9">#REF!</definedName>
    <definedName name="__MAT90">#REF!</definedName>
    <definedName name="__MAT91">#REF!</definedName>
    <definedName name="__MAT92">#REF!</definedName>
    <definedName name="__MAT93">#REF!</definedName>
    <definedName name="__MAT94">#REF!</definedName>
    <definedName name="__MAT95">#REF!</definedName>
    <definedName name="__MAT96">#REF!</definedName>
    <definedName name="__MAT97">#REF!</definedName>
    <definedName name="__MAT98">#REF!</definedName>
    <definedName name="__MAT99">#REF!</definedName>
    <definedName name="__MAY88">'[11]Base Datos'!$B$11</definedName>
    <definedName name="__MO1">#REF!</definedName>
    <definedName name="__MO10">#REF!</definedName>
    <definedName name="__MO2">#REF!</definedName>
    <definedName name="__MO3">#REF!</definedName>
    <definedName name="__MO4">#REF!</definedName>
    <definedName name="__MO5">#REF!</definedName>
    <definedName name="__MO6">#REF!</definedName>
    <definedName name="__MO7">#REF!</definedName>
    <definedName name="__MO8">#REF!</definedName>
    <definedName name="__MO9">#REF!</definedName>
    <definedName name="__MV1">#REF!</definedName>
    <definedName name="__MV10">#REF!</definedName>
    <definedName name="__MV11">#REF!</definedName>
    <definedName name="__MV12">#REF!</definedName>
    <definedName name="__MV13">#REF!</definedName>
    <definedName name="__MV14">#REF!</definedName>
    <definedName name="__MV15">#REF!</definedName>
    <definedName name="__MV16">#REF!</definedName>
    <definedName name="__MV17">#REF!</definedName>
    <definedName name="__MV18">#REF!</definedName>
    <definedName name="__MV19">#REF!</definedName>
    <definedName name="__MV2">#REF!</definedName>
    <definedName name="__MV20">#REF!</definedName>
    <definedName name="__MV3">#REF!</definedName>
    <definedName name="__MV4">#REF!</definedName>
    <definedName name="__MV5">#REF!</definedName>
    <definedName name="__MV6">#REF!</definedName>
    <definedName name="__MV7">#REF!</definedName>
    <definedName name="__MV8">#REF!</definedName>
    <definedName name="__MV9">#REF!</definedName>
    <definedName name="__PER3">#REF!</definedName>
    <definedName name="__PER4">#REF!</definedName>
    <definedName name="__PER5">#REF!</definedName>
    <definedName name="__PER6">#REF!</definedName>
    <definedName name="__PER8">#REF!</definedName>
    <definedName name="__PJ50">#REF!</definedName>
    <definedName name="__pj51">#REF!</definedName>
    <definedName name="__POR1">#REF!</definedName>
    <definedName name="__POR2">#REF!</definedName>
    <definedName name="__POR3">#REF!</definedName>
    <definedName name="__POR4">#REF!</definedName>
    <definedName name="__POR5">#REF!</definedName>
    <definedName name="_A1">'[5]Base Datos'!$B$22</definedName>
    <definedName name="_APU221" localSheetId="1">#REF!</definedName>
    <definedName name="_APU221">#REF!</definedName>
    <definedName name="_APU465">[12]!absc</definedName>
    <definedName name="_CAN4">#REF!</definedName>
    <definedName name="_CON123">'[6]Base Datos'!$B$8</definedName>
    <definedName name="_EQP1">#REF!</definedName>
    <definedName name="_EQP10">#REF!</definedName>
    <definedName name="_EQP11">#REF!</definedName>
    <definedName name="_EQP12">#REF!</definedName>
    <definedName name="_EQP13">#REF!</definedName>
    <definedName name="_EQP14">#REF!</definedName>
    <definedName name="_EQP15">#REF!</definedName>
    <definedName name="_EQP16">#REF!</definedName>
    <definedName name="_EQP17">#REF!</definedName>
    <definedName name="_EQP18">#REF!</definedName>
    <definedName name="_EQP19">#REF!</definedName>
    <definedName name="_EQP2">#REF!</definedName>
    <definedName name="_EQP20">#REF!</definedName>
    <definedName name="_eqp27">#REF!</definedName>
    <definedName name="_EQP3">#REF!</definedName>
    <definedName name="_EQP4">#REF!</definedName>
    <definedName name="_EQP5">#REF!</definedName>
    <definedName name="_EQP6">#REF!</definedName>
    <definedName name="_EQP7">#REF!</definedName>
    <definedName name="_EQP8">#REF!</definedName>
    <definedName name="_EQP9">#REF!</definedName>
    <definedName name="_Fill" hidden="1">#REF!</definedName>
    <definedName name="_xlnm._FilterDatabase" localSheetId="0" hidden="1">'ESE HMCT'!$A$4:$H$472</definedName>
    <definedName name="_Key1" hidden="1">#REF!</definedName>
    <definedName name="_Key2" hidden="1">#REF!</definedName>
    <definedName name="_M14">'[7]Base Datos'!$B$9</definedName>
    <definedName name="_MAT1">#REF!</definedName>
    <definedName name="_MAT10">#REF!</definedName>
    <definedName name="_MAT100">#REF!</definedName>
    <definedName name="_MAT101">#REF!</definedName>
    <definedName name="_MAT102">#REF!</definedName>
    <definedName name="_MAT103">#REF!</definedName>
    <definedName name="_MAT104">#REF!</definedName>
    <definedName name="_MAT105">#REF!</definedName>
    <definedName name="_MAT106">#REF!</definedName>
    <definedName name="_MAT107">#REF!</definedName>
    <definedName name="_MAT108">#REF!</definedName>
    <definedName name="_MAT109">#REF!</definedName>
    <definedName name="_MAT11">#REF!</definedName>
    <definedName name="_MAT110">#REF!</definedName>
    <definedName name="_MAT111">#REF!</definedName>
    <definedName name="_MAT1111">'[7]Base Datos'!$B$43</definedName>
    <definedName name="_MAT112">#REF!</definedName>
    <definedName name="_MAT113">#REF!</definedName>
    <definedName name="_MAT114">#REF!</definedName>
    <definedName name="_MAT115">#REF!</definedName>
    <definedName name="_MAT116">#REF!</definedName>
    <definedName name="_MAT117">#REF!</definedName>
    <definedName name="_MAT118">#REF!</definedName>
    <definedName name="_MAT119">#REF!</definedName>
    <definedName name="_MAT12">#REF!</definedName>
    <definedName name="_MAT120">#REF!</definedName>
    <definedName name="_MAT121">#REF!</definedName>
    <definedName name="_MAT122">#REF!</definedName>
    <definedName name="_MAT123">#REF!</definedName>
    <definedName name="_MAT124">#REF!</definedName>
    <definedName name="_MAT125">#REF!</definedName>
    <definedName name="_MAT126">#REF!</definedName>
    <definedName name="_MAT127">#REF!</definedName>
    <definedName name="_MAT128">#REF!</definedName>
    <definedName name="_MAT129">#REF!</definedName>
    <definedName name="_MAT13">#REF!</definedName>
    <definedName name="_MAT130">#REF!</definedName>
    <definedName name="_MAT131">#REF!</definedName>
    <definedName name="_MAT132">#REF!</definedName>
    <definedName name="_MAT133">#REF!</definedName>
    <definedName name="_MAT134">#REF!</definedName>
    <definedName name="_MAT135">#REF!</definedName>
    <definedName name="_MAT136">#REF!</definedName>
    <definedName name="_MAT137">#REF!</definedName>
    <definedName name="_MAT138">#REF!</definedName>
    <definedName name="_MAT139">#REF!</definedName>
    <definedName name="_MAT14">#REF!</definedName>
    <definedName name="_MAT140">#REF!</definedName>
    <definedName name="_MAT141">#REF!</definedName>
    <definedName name="_MAT142">#REF!</definedName>
    <definedName name="_MAT143">#REF!</definedName>
    <definedName name="_MAT144">#REF!</definedName>
    <definedName name="_MAT145">#REF!</definedName>
    <definedName name="_MAT146">#REF!</definedName>
    <definedName name="_MAT147">#REF!</definedName>
    <definedName name="_MAT148">#REF!</definedName>
    <definedName name="_MAT149">#REF!</definedName>
    <definedName name="_MAT15">#REF!</definedName>
    <definedName name="_MAT150">#REF!</definedName>
    <definedName name="_MAT151">#REF!</definedName>
    <definedName name="_MAT152">#REF!</definedName>
    <definedName name="_MAT153">#REF!</definedName>
    <definedName name="_MAT154">#REF!</definedName>
    <definedName name="_MAT155">#REF!</definedName>
    <definedName name="_MAT156">#REF!</definedName>
    <definedName name="_MAT157">#REF!</definedName>
    <definedName name="_MAT158">#REF!</definedName>
    <definedName name="_MAT159">#REF!</definedName>
    <definedName name="_MAT16">#REF!</definedName>
    <definedName name="_MAT160">#REF!</definedName>
    <definedName name="_MAT161">#REF!</definedName>
    <definedName name="_MAT162">#REF!</definedName>
    <definedName name="_MAT163">#REF!</definedName>
    <definedName name="_MAT164">#REF!</definedName>
    <definedName name="_MAT165">#REF!</definedName>
    <definedName name="_MAT166">#REF!</definedName>
    <definedName name="_MAT17">#REF!</definedName>
    <definedName name="_MAT170">'[8]Base Datos'!$B$212</definedName>
    <definedName name="_MAT171">'[8]Base Datos'!$B$213</definedName>
    <definedName name="_MAT18">#REF!</definedName>
    <definedName name="_MAT19">#REF!</definedName>
    <definedName name="_MAT2">#REF!</definedName>
    <definedName name="_MAT20">#REF!</definedName>
    <definedName name="_MAT21">#REF!</definedName>
    <definedName name="_MAT22">#REF!</definedName>
    <definedName name="_MAT23">#REF!</definedName>
    <definedName name="_MAT24">#REF!</definedName>
    <definedName name="_MAT25">#REF!</definedName>
    <definedName name="_MAT26">#REF!</definedName>
    <definedName name="_MAT27">#REF!</definedName>
    <definedName name="_MAT28">#REF!</definedName>
    <definedName name="_MAT29">#REF!</definedName>
    <definedName name="_MAT3">#REF!</definedName>
    <definedName name="_MAT30">#REF!</definedName>
    <definedName name="_MAT31">#REF!</definedName>
    <definedName name="_MAT32">#REF!</definedName>
    <definedName name="_MAT33">#REF!</definedName>
    <definedName name="_MAT34">#REF!</definedName>
    <definedName name="_MAT35">#REF!</definedName>
    <definedName name="_MAT36">#REF!</definedName>
    <definedName name="_MAT37">#REF!</definedName>
    <definedName name="_MAT38">#REF!</definedName>
    <definedName name="_MAT39">#REF!</definedName>
    <definedName name="_MAT4">#REF!</definedName>
    <definedName name="_MAT40">#REF!</definedName>
    <definedName name="_MAT41">#REF!</definedName>
    <definedName name="_MAT42">#REF!</definedName>
    <definedName name="_MAT43">#REF!</definedName>
    <definedName name="_MAT44">#REF!</definedName>
    <definedName name="_MAT45">#REF!</definedName>
    <definedName name="_MAT46">#REF!</definedName>
    <definedName name="_MAT47">#REF!</definedName>
    <definedName name="_MAT48">#REF!</definedName>
    <definedName name="_MAT49">#REF!</definedName>
    <definedName name="_MAT5">#REF!</definedName>
    <definedName name="_MAT50">#REF!</definedName>
    <definedName name="_MAT51">#REF!</definedName>
    <definedName name="_MAT52">#REF!</definedName>
    <definedName name="_MAT53">#REF!</definedName>
    <definedName name="_MAT54">#REF!</definedName>
    <definedName name="_MAT55">#REF!</definedName>
    <definedName name="_MAT56">#REF!</definedName>
    <definedName name="_MAT57">#REF!</definedName>
    <definedName name="_MAT58">#REF!</definedName>
    <definedName name="_MAT59">#REF!</definedName>
    <definedName name="_MAT6">#REF!</definedName>
    <definedName name="_MAT60">#REF!</definedName>
    <definedName name="_MAT61">#REF!</definedName>
    <definedName name="_MAT62">#REF!</definedName>
    <definedName name="_MAT63">#REF!</definedName>
    <definedName name="_MAT64">#REF!</definedName>
    <definedName name="_MAT65">#REF!</definedName>
    <definedName name="_MAT66">#REF!</definedName>
    <definedName name="_MAT67">#REF!</definedName>
    <definedName name="_MAT68">#REF!</definedName>
    <definedName name="_MAT69">#REF!</definedName>
    <definedName name="_MAT7">#REF!</definedName>
    <definedName name="_MAT70">#REF!</definedName>
    <definedName name="_MAT71">#REF!</definedName>
    <definedName name="_MAT72">'[9]Base Datos'!$B$123</definedName>
    <definedName name="_MAT73">#REF!</definedName>
    <definedName name="_MAT74">#REF!</definedName>
    <definedName name="_MAT75">#REF!</definedName>
    <definedName name="_MAT76">#REF!</definedName>
    <definedName name="_MAT77">#REF!</definedName>
    <definedName name="_MAT78">#REF!</definedName>
    <definedName name="_MAT79">#REF!</definedName>
    <definedName name="_MAT8">#REF!</definedName>
    <definedName name="_MAT80">#REF!</definedName>
    <definedName name="_MAT81">#REF!</definedName>
    <definedName name="_MAT82">#REF!</definedName>
    <definedName name="_MAT83">'[9]Base Datos'!$B$134</definedName>
    <definedName name="_MAT832">'[10]Base Datos'!$B$125</definedName>
    <definedName name="_MAT84">#REF!</definedName>
    <definedName name="_MAT85">#REF!</definedName>
    <definedName name="_MAT86">#REF!</definedName>
    <definedName name="_MAT87">#REF!</definedName>
    <definedName name="_MAT88">#REF!</definedName>
    <definedName name="_MAT89">#REF!</definedName>
    <definedName name="_MAT9">#REF!</definedName>
    <definedName name="_MAT90">#REF!</definedName>
    <definedName name="_MAT91">#REF!</definedName>
    <definedName name="_MAT92">#REF!</definedName>
    <definedName name="_MAT93">#REF!</definedName>
    <definedName name="_MAT94">#REF!</definedName>
    <definedName name="_MAT95">#REF!</definedName>
    <definedName name="_MAT96">#REF!</definedName>
    <definedName name="_MAT97">#REF!</definedName>
    <definedName name="_MAT98">#REF!</definedName>
    <definedName name="_MAT99">#REF!</definedName>
    <definedName name="_MAY88">'[11]Base Datos'!$B$11</definedName>
    <definedName name="_MO1">#REF!</definedName>
    <definedName name="_MO10">#REF!</definedName>
    <definedName name="_MO2">#REF!</definedName>
    <definedName name="_MO3">#REF!</definedName>
    <definedName name="_MO4">#REF!</definedName>
    <definedName name="_MO5">#REF!</definedName>
    <definedName name="_MO6">#REF!</definedName>
    <definedName name="_MO7">#REF!</definedName>
    <definedName name="_MO8">#REF!</definedName>
    <definedName name="_MO9">#REF!</definedName>
    <definedName name="_MV1">#REF!</definedName>
    <definedName name="_MV10">#REF!</definedName>
    <definedName name="_MV11">#REF!</definedName>
    <definedName name="_MV12">#REF!</definedName>
    <definedName name="_MV13">#REF!</definedName>
    <definedName name="_MV14">#REF!</definedName>
    <definedName name="_MV15">#REF!</definedName>
    <definedName name="_MV16">#REF!</definedName>
    <definedName name="_MV17">#REF!</definedName>
    <definedName name="_MV18">#REF!</definedName>
    <definedName name="_MV19">#REF!</definedName>
    <definedName name="_MV2">#REF!</definedName>
    <definedName name="_MV20">#REF!</definedName>
    <definedName name="_MV3">#REF!</definedName>
    <definedName name="_MV4">#REF!</definedName>
    <definedName name="_MV5">#REF!</definedName>
    <definedName name="_MV6">#REF!</definedName>
    <definedName name="_MV7">#REF!</definedName>
    <definedName name="_MV8">#REF!</definedName>
    <definedName name="_MV9">#REF!</definedName>
    <definedName name="_Order1" hidden="1">0</definedName>
    <definedName name="_Order2" hidden="1">0</definedName>
    <definedName name="_PER3">#REF!</definedName>
    <definedName name="_PER4">#REF!</definedName>
    <definedName name="_PER5">#REF!</definedName>
    <definedName name="_PER6">#REF!</definedName>
    <definedName name="_PER8">#REF!</definedName>
    <definedName name="_PJ50">#REF!</definedName>
    <definedName name="_pj51">#REF!</definedName>
    <definedName name="_POR1">#REF!</definedName>
    <definedName name="_POR2">#REF!</definedName>
    <definedName name="_POR3">#REF!</definedName>
    <definedName name="_POR4">#REF!</definedName>
    <definedName name="_POR5">#REF!</definedName>
    <definedName name="_Sort" hidden="1">#REF!</definedName>
    <definedName name="A">#REF!</definedName>
    <definedName name="A.1">'[7]Base Datos'!$B$7</definedName>
    <definedName name="A_IMPRESIÓN_IM" localSheetId="1">#REF!</definedName>
    <definedName name="A_IMPRESIÓN_IM">#REF!</definedName>
    <definedName name="aa">'[13]Base Datos'!$B$1:$F$65536</definedName>
    <definedName name="AAAAA">'[14]Base Datos'!$B$8</definedName>
    <definedName name="aaaaaa">#REF!</definedName>
    <definedName name="absc">#N/A</definedName>
    <definedName name="acc">2500</definedName>
    <definedName name="ace">3100</definedName>
    <definedName name="acero">2500</definedName>
    <definedName name="acero37">2460</definedName>
    <definedName name="acero60">2530</definedName>
    <definedName name="ACTIVIDAD">#REF!</definedName>
    <definedName name="ACTIVIDADES">#REF!</definedName>
    <definedName name="adoq">[15]!absc</definedName>
    <definedName name="agua">50</definedName>
    <definedName name="AIU" localSheetId="1">#REF!</definedName>
    <definedName name="AIU">#REF!</definedName>
    <definedName name="alambre">2000</definedName>
    <definedName name="alc">[16]!absc</definedName>
    <definedName name="ale">#REF!</definedName>
    <definedName name="Ambi">'[17]FF-01'!#REF!</definedName>
    <definedName name="ANE">'[18]ANEXO 7'!#REF!</definedName>
    <definedName name="ANTI">#REF!</definedName>
    <definedName name="antisol">6000</definedName>
    <definedName name="AÑOWUIE">'[19]Res-Accide-10'!$R$2:$R$7</definedName>
    <definedName name="APU">[20]!absc</definedName>
    <definedName name="APU221.1" localSheetId="1">#REF!</definedName>
    <definedName name="APU221.1">#REF!</definedName>
    <definedName name="APU221.2" localSheetId="1">#REF!</definedName>
    <definedName name="APU221.2">#REF!</definedName>
    <definedName name="APUs" localSheetId="1">#REF!</definedName>
    <definedName name="APUs">#REF!</definedName>
    <definedName name="AREA__M2">#REF!</definedName>
    <definedName name="_xlnm.Print_Area" localSheetId="1">'AIU '!$A$1:$H$63</definedName>
    <definedName name="_xlnm.Print_Area" localSheetId="0">'ESE HMCT'!$A$1:$H$483</definedName>
    <definedName name="_xlnm.Print_Area">#REF!,#REF!</definedName>
    <definedName name="arena">20000</definedName>
    <definedName name="asdfñk">[21]!absc</definedName>
    <definedName name="asfaltica">150000</definedName>
    <definedName name="ASFALTO">'[22]5.2'!$D$21</definedName>
    <definedName name="auto1" localSheetId="1">#REF!</definedName>
    <definedName name="auto1">#REF!</definedName>
    <definedName name="auto2" localSheetId="1">#REF!</definedName>
    <definedName name="auto2">#REF!</definedName>
    <definedName name="AYUDANTE" localSheetId="1">#REF!</definedName>
    <definedName name="AYUDANTE">#REF!</definedName>
    <definedName name="B">#REF!</definedName>
    <definedName name="base">[23]BaseDatos!$A$2:$F$505</definedName>
    <definedName name="BaseDatos" localSheetId="1">#REF!</definedName>
    <definedName name="BaseDatos">#REF!</definedName>
    <definedName name="_xlnm.Database" localSheetId="1">#REF!</definedName>
    <definedName name="_xlnm.Database">#REF!</definedName>
    <definedName name="BASICO" localSheetId="1">#REF!</definedName>
    <definedName name="BASICO">#REF!</definedName>
    <definedName name="BBA">'[10]Base Datos'!$B:$F</definedName>
    <definedName name="BLOQUE_DE_ARCILLA_H5">#REF!</definedName>
    <definedName name="BuiltIn_Print_Area" localSheetId="1">#REF!</definedName>
    <definedName name="BuiltIn_Print_Area">#REF!</definedName>
    <definedName name="BuiltIn_Print_Area___0" localSheetId="1">#REF!</definedName>
    <definedName name="BuiltIn_Print_Area___0">#REF!</definedName>
    <definedName name="BuiltIn_Print_Area___0___0">#REF!</definedName>
    <definedName name="BuiltIn_Print_Area___0___0___0">#REF!</definedName>
    <definedName name="BuiltIn_Print_Titles">#REF!</definedName>
    <definedName name="bul">100000</definedName>
    <definedName name="C.A">[24]UNIT.!#REF!</definedName>
    <definedName name="C_" localSheetId="1">#REF!</definedName>
    <definedName name="C_">#REF!</definedName>
    <definedName name="cade1">20000</definedName>
    <definedName name="cade2">17000</definedName>
    <definedName name="CANT" localSheetId="1">#REF!</definedName>
    <definedName name="CANT">#REF!</definedName>
    <definedName name="carg">60000</definedName>
    <definedName name="CARLOS">'[11]Base Datos'!$B$46</definedName>
    <definedName name="CCCCCC" localSheetId="1">'[25]A. P. U.'!#REF!</definedName>
    <definedName name="CCCCCC">'[25]A. P. U.'!#REF!</definedName>
    <definedName name="ccto210" localSheetId="1">#REF!</definedName>
    <definedName name="ccto210">#REF!</definedName>
    <definedName name="cemento">400</definedName>
    <definedName name="comp">25000</definedName>
    <definedName name="Compilado" localSheetId="1">#REF!</definedName>
    <definedName name="Compilado">#REF!</definedName>
    <definedName name="comun">10000</definedName>
    <definedName name="CONCRETO123">'[6]Base Datos'!$B$29</definedName>
    <definedName name="COPIA">[24]UNIT.!#REF!</definedName>
    <definedName name="cort">30000</definedName>
    <definedName name="COTAS">[26]Hoja3!$A$5:$B$154</definedName>
    <definedName name="COTIZACION" localSheetId="1">#REF!</definedName>
    <definedName name="COTIZACION">#REF!</definedName>
    <definedName name="CUADRILLA" localSheetId="1">#REF!</definedName>
    <definedName name="CUADRILLA">#REF!</definedName>
    <definedName name="DATOS">'[27]DATOS EPANET'!$A$5:$B$189</definedName>
    <definedName name="DD" localSheetId="1">#REF!</definedName>
    <definedName name="DD">#REF!</definedName>
    <definedName name="de" localSheetId="1">#REF!</definedName>
    <definedName name="de">#REF!</definedName>
    <definedName name="Descripcion" localSheetId="1">#REF!</definedName>
    <definedName name="Descripcion">#REF!</definedName>
    <definedName name="Descripción">[28]Mat!$A$11:$A$1039</definedName>
    <definedName name="dflt2">[21]Personalizar!$G$21</definedName>
    <definedName name="DIAS" localSheetId="1">#REF!</definedName>
    <definedName name="DIAS">#REF!</definedName>
    <definedName name="diego" localSheetId="1">#REF!</definedName>
    <definedName name="diego">#REF!</definedName>
    <definedName name="diego1" localSheetId="1">#REF!</definedName>
    <definedName name="diego1">#REF!</definedName>
    <definedName name="DIOGE">'[11]Base Datos'!$B$1:$F$65536</definedName>
    <definedName name="DISEÑOS">[29]UNIT.!#REF!</definedName>
    <definedName name="DPM">'[9]Base Datos'!$B:$F</definedName>
    <definedName name="EFEC">'[30]FLEXION EN X-X'!#REF!</definedName>
    <definedName name="elec">50000</definedName>
    <definedName name="Electrico">#REF!</definedName>
    <definedName name="EQUIPO" localSheetId="1">#REF!</definedName>
    <definedName name="Equipo" localSheetId="0">#REF!</definedName>
    <definedName name="Equipo">#REF!</definedName>
    <definedName name="EQUIPO_2">[31]Equipo!$A$7:$A$65536</definedName>
    <definedName name="EQUIPO11" localSheetId="1">#REF!</definedName>
    <definedName name="EQUIPO11">#REF!</definedName>
    <definedName name="Equipos">[32]INSUMOS!$B$394:$B$404</definedName>
    <definedName name="etffg">'[33]Ba Da'!$B$218</definedName>
    <definedName name="EXCROC">'[34]Análisis de precios'!$H$52</definedName>
    <definedName name="FAC" localSheetId="1" hidden="1">#REF!</definedName>
    <definedName name="FAC" hidden="1">#REF!</definedName>
    <definedName name="fd" localSheetId="1">'[25]A. P. U.'!#REF!</definedName>
    <definedName name="fd">'[25]A. P. U.'!#REF!</definedName>
    <definedName name="FFFFF">'[35]Base Datos'!$B$29</definedName>
    <definedName name="fi" localSheetId="1">#REF!</definedName>
    <definedName name="fi">#REF!</definedName>
    <definedName name="filtro">35000</definedName>
    <definedName name="fitro">40000</definedName>
    <definedName name="FOR" localSheetId="1">#REF!</definedName>
    <definedName name="FOR">#REF!</definedName>
    <definedName name="forma">2000</definedName>
    <definedName name="geotextil">2400</definedName>
    <definedName name="GKJDGDIJZ">"Imagen 3"</definedName>
    <definedName name="granular">28000</definedName>
    <definedName name="GRUPO1" localSheetId="1">#REF!</definedName>
    <definedName name="GRUPO1">#REF!</definedName>
    <definedName name="GRUPO2" localSheetId="1">#REF!</definedName>
    <definedName name="GRUPO2">#REF!</definedName>
    <definedName name="hijo">'[14]Base Datos'!$B$228</definedName>
    <definedName name="HM">#REF!</definedName>
    <definedName name="HOJA1" localSheetId="1">#REF!</definedName>
    <definedName name="HOJA1">#REF!</definedName>
    <definedName name="HORAS" localSheetId="1">#REF!</definedName>
    <definedName name="HORAS">#REF!</definedName>
    <definedName name="HTML_CodePage" hidden="1">1252</definedName>
    <definedName name="HTML_Control" localSheetId="1" hidden="1">{"'A'!$A$1:$L$120"}</definedName>
    <definedName name="HTML_Control" hidden="1">{"'A'!$A$1:$L$120"}</definedName>
    <definedName name="HTML_Description" hidden="1">""</definedName>
    <definedName name="HTML_Email" hidden="1">""</definedName>
    <definedName name="HTML_Header" hidden="1">"A"</definedName>
    <definedName name="HTML_LastUpdate" hidden="1">"4/01/80"</definedName>
    <definedName name="HTML_LineAfter" hidden="1">FALSE</definedName>
    <definedName name="HTML_LineBefore" hidden="1">FALSE</definedName>
    <definedName name="HTML_Name" hidden="1">"Gabriel Jaime Martz Solis"</definedName>
    <definedName name="HTML_OBDlg2" hidden="1">TRUE</definedName>
    <definedName name="HTML_OBDlg4" hidden="1">TRUE</definedName>
    <definedName name="HTML_OS" hidden="1">0</definedName>
    <definedName name="HTML_PathFile" hidden="1">"C:\A Mis documentos\GABRIEL JAIME\Web Personal\Ejemplos\Existente\HTML.htm"</definedName>
    <definedName name="HTML_Title" hidden="1">"Diseño Estructural"</definedName>
    <definedName name="I" localSheetId="1">#REF!</definedName>
    <definedName name="I">#REF!</definedName>
    <definedName name="I1318A1" localSheetId="1">#REF!</definedName>
    <definedName name="I1318A1">#REF!</definedName>
    <definedName name="IF" localSheetId="1">'[25]A. P. U.'!#REF!</definedName>
    <definedName name="IF">'[25]A. P. U.'!#REF!</definedName>
    <definedName name="impri">1400</definedName>
    <definedName name="Imprimir_área_IM" localSheetId="1">#REF!</definedName>
    <definedName name="Imprimir_área_IM">#REF!</definedName>
    <definedName name="Imprimir_títulos_IM" localSheetId="1">#REF!</definedName>
    <definedName name="Imprimir_títulos_IM">#REF!</definedName>
    <definedName name="inf" localSheetId="1">#REF!</definedName>
    <definedName name="inf" localSheetId="0">#REF!</definedName>
    <definedName name="inf">#REF!</definedName>
    <definedName name="INFG">#REF!</definedName>
    <definedName name="INV_11">'[36]PR 1'!$A$2:$N$655</definedName>
    <definedName name="ITEM" localSheetId="1">#REF!</definedName>
    <definedName name="item" localSheetId="0">#REF!</definedName>
    <definedName name="item">#REF!</definedName>
    <definedName name="ITEM1" localSheetId="1">#REF!</definedName>
    <definedName name="ITEM1">#REF!</definedName>
    <definedName name="IVA">#REF!</definedName>
    <definedName name="jjjjj">'[14]Base Datos'!$B$1:$F$65536</definedName>
    <definedName name="JOSE">#REF!</definedName>
    <definedName name="L">#REF!</definedName>
    <definedName name="lad">350</definedName>
    <definedName name="ladrillo">250</definedName>
    <definedName name="LG">'[37]Precios Equipos'!$J$3</definedName>
    <definedName name="LICITACION" localSheetId="1">#REF!</definedName>
    <definedName name="LICITACION">#REF!</definedName>
    <definedName name="LIDA">'[11]Base Datos'!$B$130</definedName>
    <definedName name="liquido">9500</definedName>
    <definedName name="LISTADO">[38]LISTADO!$B$8:$F$3472</definedName>
    <definedName name="Listado_de_materiales">[39]INSUMOS!$AT$2:$AT$347</definedName>
    <definedName name="LOCA">[40]!absc</definedName>
    <definedName name="LOCA1">[20]!absc</definedName>
    <definedName name="maestro">#REF!</definedName>
    <definedName name="MAL" localSheetId="1">'[41]Estado Resumen'!#REF!&lt;2.5</definedName>
    <definedName name="MAL">'[41]Estado Resumen'!#REF!&lt;2.5</definedName>
    <definedName name="MALO" localSheetId="1">'[42]ESTADO VÍA-CRIT.TECNICO'!#REF!&lt;2.5</definedName>
    <definedName name="MALO">'[42]ESTADO VÍA-CRIT.TECNICO'!#REF!&lt;2.5</definedName>
    <definedName name="MAT">'[43]Base Datos'!$B$106</definedName>
    <definedName name="Materiales" localSheetId="1">[28]Mat!$A$10:$G$1039</definedName>
    <definedName name="Materiales" localSheetId="0">#REF!</definedName>
    <definedName name="Materiales">#REF!</definedName>
    <definedName name="MATERIALES_2">[31]materiales!$A$7:$A$1317</definedName>
    <definedName name="MEDIDA" localSheetId="1">#REF!</definedName>
    <definedName name="MEDIDA">#REF!</definedName>
    <definedName name="mezcla">25000</definedName>
    <definedName name="MM" localSheetId="1">#REF!</definedName>
    <definedName name="MM">#REF!</definedName>
    <definedName name="MOBRA">[38]INSUMOS!$L$1:$O$108</definedName>
    <definedName name="MOR">'[33]Ba Da'!$B$46</definedName>
    <definedName name="MORTERO">'[44]Base Datos'!$B$218</definedName>
    <definedName name="NM" localSheetId="1">#REF!</definedName>
    <definedName name="NM">#REF!</definedName>
    <definedName name="NNN">[12]!absc</definedName>
    <definedName name="NOM">'[45]ID-01'!$A$1</definedName>
    <definedName name="NOMBRE" localSheetId="1">#REF!</definedName>
    <definedName name="NOMBRE">#REF!</definedName>
    <definedName name="NOMBREOBRA" localSheetId="1">#REF!</definedName>
    <definedName name="NOMBREOBRA">#REF!</definedName>
    <definedName name="O" localSheetId="1">#REF!</definedName>
    <definedName name="O">#REF!</definedName>
    <definedName name="obrero">#REF!</definedName>
    <definedName name="OF">#REF!</definedName>
    <definedName name="oficial">#REF!</definedName>
    <definedName name="ooo">#REF!</definedName>
    <definedName name="ope">30000</definedName>
    <definedName name="otros">[46]otros!$A$6:$A$1235</definedName>
    <definedName name="OTROS_2">[31]otros!$A$6:$A$1235</definedName>
    <definedName name="P" localSheetId="1">#REF!</definedName>
    <definedName name="P">#REF!</definedName>
    <definedName name="patch8" localSheetId="1">#REF!</definedName>
    <definedName name="patch8">#REF!</definedName>
    <definedName name="Personal" localSheetId="1">#REF!</definedName>
    <definedName name="Personal" localSheetId="0">#REF!</definedName>
    <definedName name="Personal">#REF!</definedName>
    <definedName name="Personales" localSheetId="0">#REF!</definedName>
    <definedName name="Personales">#REF!</definedName>
    <definedName name="pkgl">#REF!</definedName>
    <definedName name="plast">3700</definedName>
    <definedName name="Polynomial">#REF!</definedName>
    <definedName name="PP">#REF!</definedName>
    <definedName name="PRE" localSheetId="1">#REF!</definedName>
    <definedName name="PRE">#REF!</definedName>
    <definedName name="PRESIPISTO">#REF!</definedName>
    <definedName name="PREST">#REF!</definedName>
    <definedName name="PRINT_AREA">#N/A</definedName>
    <definedName name="PRINT_AREA_MI">#N/A</definedName>
    <definedName name="PRINT_TITLES">#N/A</definedName>
    <definedName name="PRINT_TITLES_MI">#N/A</definedName>
    <definedName name="PROYECTO">'[5]Base Datos'!$B:$E</definedName>
    <definedName name="PRUEBA2" localSheetId="1">#REF!</definedName>
    <definedName name="PRUEBA2">#REF!</definedName>
    <definedName name="rajon">18000</definedName>
    <definedName name="Rango_presupuesto" localSheetId="1">#REF!</definedName>
    <definedName name="Rango_presupuesto">#REF!</definedName>
    <definedName name="REG">'[41]Estado Resumen'!XFC1&gt;2.5</definedName>
    <definedName name="REGULAR">'[42]ESTADO VÍA-CRIT.TECNICO'!XFC1&gt;2.5</definedName>
    <definedName name="rell" localSheetId="1">#REF!</definedName>
    <definedName name="rell">#REF!</definedName>
    <definedName name="relleno">26000</definedName>
    <definedName name="RELLG" localSheetId="1">#REF!</definedName>
    <definedName name="RELLG">#REF!</definedName>
    <definedName name="RERET" localSheetId="1">#REF!</definedName>
    <definedName name="RERET">#REF!</definedName>
    <definedName name="resul" localSheetId="1">#REF!</definedName>
    <definedName name="resul">#REF!</definedName>
    <definedName name="retro">75000</definedName>
    <definedName name="sello">15500</definedName>
    <definedName name="SHARED_FORMULA_21">#N/A</definedName>
    <definedName name="SOL">'[11]Base Datos'!$B$130</definedName>
    <definedName name="SYP">#REF!</definedName>
    <definedName name="t">[12]!absc</definedName>
    <definedName name="T120II">520000</definedName>
    <definedName name="T250mm">45000</definedName>
    <definedName name="T27II">195000</definedName>
    <definedName name="T2pulg">7000</definedName>
    <definedName name="T315mm">80000</definedName>
    <definedName name="TABLA" localSheetId="1">#REF!</definedName>
    <definedName name="TABLA">#REF!</definedName>
    <definedName name="Tecnico1">#REF!</definedName>
    <definedName name="Tecnico2">#REF!</definedName>
    <definedName name="teja">4400</definedName>
    <definedName name="TITULO" localSheetId="1">#REF!</definedName>
    <definedName name="TITULO">#REF!</definedName>
    <definedName name="TITULOS" localSheetId="1">#REF!</definedName>
    <definedName name="TITULOS">#REF!</definedName>
    <definedName name="_xlnm.Print_Titles" localSheetId="0">'ESE HMCT'!$1:$4</definedName>
    <definedName name="_xlnm.Print_Titles">#N/A</definedName>
    <definedName name="TOCHE">'[35]Base Datos'!$B$1:$F$65536</definedName>
    <definedName name="topo">50000</definedName>
    <definedName name="TOTAL" localSheetId="1">#REF!</definedName>
    <definedName name="TOTAL">#REF!</definedName>
    <definedName name="TRANSPORTE" localSheetId="1">[38]INSUMOS!$R$2:$U$1111</definedName>
    <definedName name="Transporte">[47]Transporte!$A$2:$E$51</definedName>
    <definedName name="TRAT">[48]desmonte!$E$48</definedName>
    <definedName name="tritu">35000</definedName>
    <definedName name="tritu3">35000</definedName>
    <definedName name="tte">700</definedName>
    <definedName name="U" localSheetId="1">#REF!</definedName>
    <definedName name="U">#REF!</definedName>
    <definedName name="U.10" localSheetId="1">[24]UNIT.!#REF!</definedName>
    <definedName name="U.10">[24]UNIT.!#REF!</definedName>
    <definedName name="U.11" localSheetId="1">[24]UNIT.!#REF!</definedName>
    <definedName name="U.11">[24]UNIT.!#REF!</definedName>
    <definedName name="U.12">[24]UNIT.!#REF!</definedName>
    <definedName name="U.13">[24]UNIT.!#REF!</definedName>
    <definedName name="U.14">[24]UNIT.!#REF!</definedName>
    <definedName name="U.2">[24]UNIT.!#REF!</definedName>
    <definedName name="U.3">[24]UNIT.!#REF!</definedName>
    <definedName name="U.4">[24]UNIT.!#REF!</definedName>
    <definedName name="U.5">[24]UNIT.!#REF!</definedName>
    <definedName name="U.6">[24]UNIT.!#REF!</definedName>
    <definedName name="U.7">[24]UNIT.!#REF!</definedName>
    <definedName name="U.8">[24]UNIT.!#REF!</definedName>
    <definedName name="U.9">[24]UNIT.!#REF!</definedName>
    <definedName name="UNIDAD">[49]Hoja3!$J$1:$J$5</definedName>
    <definedName name="unidades">[50]Listado!$AI$2:$AI$85</definedName>
    <definedName name="Usd" localSheetId="1">#REF!</definedName>
    <definedName name="Usd">#REF!</definedName>
    <definedName name="uuuu">'[14]Base Datos'!$B$11</definedName>
    <definedName name="Valor">#REF!</definedName>
    <definedName name="valor1" localSheetId="1">#REF!</definedName>
    <definedName name="valor1">#REF!</definedName>
    <definedName name="valor2" localSheetId="1">#REF!</definedName>
    <definedName name="valor2">#REF!</definedName>
    <definedName name="VALOR3">#REF!</definedName>
    <definedName name="ValorTot">#REF!</definedName>
    <definedName name="vib">20000</definedName>
    <definedName name="vibrador">18000</definedName>
    <definedName name="viscosidad">#REF!</definedName>
    <definedName name="vol">40000</definedName>
    <definedName name="VTOTAL">#REF!</definedName>
    <definedName name="VVV" localSheetId="1">#REF!</definedName>
    <definedName name="VVV">#REF!</definedName>
    <definedName name="WER">'[19]Res-Accide-10'!$S$2:$S$7</definedName>
    <definedName name="WILSON" localSheetId="1">'[19]Res-Accide-10'!#REF!</definedName>
    <definedName name="WILSON">'[19]Res-Accide-10'!#REF!</definedName>
    <definedName name="www" localSheetId="1">#REF!</definedName>
    <definedName name="www">#REF!</definedName>
    <definedName name="XXX">'[51]4.2'!$B$38</definedName>
    <definedName name="XXXXXXXXXX" localSheetId="1">#REF!</definedName>
    <definedName name="XXXXXXXXXX">#REF!</definedName>
    <definedName name="XXXXXXXXXXXX" localSheetId="1">#REF!</definedName>
    <definedName name="XXXXXXXXXXXX">#REF!</definedName>
    <definedName name="YA">'[14]Base Datos'!$B$217</definedName>
    <definedName name="york">#REF!</definedName>
    <definedName name="ZZZZZZZZZZZ" localSheetId="1">'[25]A. P. U.'!#REF!</definedName>
    <definedName name="ZZZZZZZZZZZ">'[25]A. P. U.'!#REF!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2" l="1"/>
  <c r="H52" i="2"/>
  <c r="M39" i="2"/>
  <c r="G32" i="2"/>
  <c r="G31" i="2"/>
  <c r="J39" i="2" s="1"/>
  <c r="G29" i="2"/>
  <c r="F28" i="2"/>
  <c r="F30" i="2" s="1"/>
  <c r="G30" i="2" s="1"/>
  <c r="G27" i="2"/>
  <c r="F23" i="2"/>
  <c r="F21" i="2"/>
  <c r="F20" i="2"/>
  <c r="D17" i="2"/>
  <c r="D23" i="2" s="1"/>
  <c r="G23" i="2" s="1"/>
  <c r="D15" i="2"/>
  <c r="G15" i="2" s="1"/>
  <c r="D11" i="2"/>
  <c r="G11" i="2" s="1"/>
  <c r="G10" i="2"/>
  <c r="D10" i="2"/>
  <c r="D13" i="2" s="1"/>
  <c r="G13" i="2" s="1"/>
  <c r="E3" i="2"/>
  <c r="I7" i="2" s="1"/>
  <c r="G42" i="2" l="1"/>
  <c r="G39" i="2"/>
  <c r="G40" i="2"/>
  <c r="G45" i="2"/>
  <c r="G41" i="2"/>
  <c r="G44" i="2"/>
  <c r="G43" i="2"/>
  <c r="D14" i="2"/>
  <c r="G14" i="2" s="1"/>
  <c r="G17" i="2"/>
  <c r="D21" i="2"/>
  <c r="G21" i="2" s="1"/>
  <c r="D24" i="2"/>
  <c r="G24" i="2" s="1"/>
  <c r="G28" i="2"/>
  <c r="G26" i="2" s="1"/>
  <c r="H26" i="2" s="1"/>
  <c r="J46" i="2"/>
  <c r="D25" i="2"/>
  <c r="G25" i="2" s="1"/>
  <c r="D19" i="2"/>
  <c r="G19" i="2" s="1"/>
  <c r="D22" i="2"/>
  <c r="G22" i="2" s="1"/>
  <c r="G55" i="2"/>
  <c r="D12" i="2"/>
  <c r="G12" i="2" s="1"/>
  <c r="D16" i="2"/>
  <c r="G16" i="2" s="1"/>
  <c r="G52" i="2"/>
  <c r="D20" i="2"/>
  <c r="G20" i="2" s="1"/>
  <c r="G9" i="2" l="1"/>
  <c r="H9" i="2" s="1"/>
  <c r="G33" i="2"/>
  <c r="H33" i="2" s="1"/>
  <c r="G38" i="2"/>
  <c r="G18" i="2"/>
  <c r="H18" i="2" s="1"/>
  <c r="G46" i="2" l="1"/>
  <c r="G57" i="2" s="1"/>
  <c r="E6" i="2" s="1"/>
  <c r="H38" i="2"/>
  <c r="H46" i="2" s="1"/>
  <c r="F57" i="2" s="1"/>
  <c r="E5" i="2" s="1"/>
  <c r="I5" i="2" s="1"/>
  <c r="J16" i="2" l="1"/>
  <c r="E36" i="1" l="1"/>
  <c r="E31" i="1"/>
</calcChain>
</file>

<file path=xl/sharedStrings.xml><?xml version="1.0" encoding="utf-8"?>
<sst xmlns="http://schemas.openxmlformats.org/spreadsheetml/2006/main" count="1394" uniqueCount="848">
  <si>
    <t>PRESUPUESTO DE OBRA</t>
  </si>
  <si>
    <t>PROYECTO: "Construcción Hospital de Primer Nivel Para Pitalito - Huila"</t>
  </si>
  <si>
    <t>CIUDAD</t>
  </si>
  <si>
    <t>PITALITO</t>
  </si>
  <si>
    <t xml:space="preserve">DEPARTAMENTO </t>
  </si>
  <si>
    <t>HUILA</t>
  </si>
  <si>
    <t xml:space="preserve">AÑO </t>
  </si>
  <si>
    <t>ITEM</t>
  </si>
  <si>
    <t>DESCRIPCIÓN DEL ITEM</t>
  </si>
  <si>
    <t>UNIDAD</t>
  </si>
  <si>
    <t>CANTIDAD</t>
  </si>
  <si>
    <t>VALOR UNITARIO</t>
  </si>
  <si>
    <t>VALOR PARCIAL</t>
  </si>
  <si>
    <t>VALOR TOTAL</t>
  </si>
  <si>
    <t>1.</t>
  </si>
  <si>
    <t>PRELIMINARES</t>
  </si>
  <si>
    <t>1.01</t>
  </si>
  <si>
    <t>LOCALIZACION Y REEMPLANTEO (8.200 m2)</t>
  </si>
  <si>
    <t>UND</t>
  </si>
  <si>
    <t>1.02</t>
  </si>
  <si>
    <t>LOCALIZACION Y REPLANTEO OBRAS EXTERNAS (8.700 m2)</t>
  </si>
  <si>
    <t>1.03</t>
  </si>
  <si>
    <t xml:space="preserve">CERRAMIENTO PROVISIONAL EN POSTE Y LAMINA METALICA H= 2.13 m </t>
  </si>
  <si>
    <t>ml</t>
  </si>
  <si>
    <t>Total</t>
  </si>
  <si>
    <t>2.</t>
  </si>
  <si>
    <t>EXCAVACIONES Y RELLENOS</t>
  </si>
  <si>
    <t>2.01</t>
  </si>
  <si>
    <t>EXCAVACIÓN MANUAL MATERIAL COMÚN PARA ZAPATAS Y VIGAS DE AMARRE</t>
  </si>
  <si>
    <t>m3</t>
  </si>
  <si>
    <t>2.02</t>
  </si>
  <si>
    <t>LIMPIEZA Y DESCAPOTE E= 0,20 M A MÁQUINA</t>
  </si>
  <si>
    <t>2.03</t>
  </si>
  <si>
    <t>ACARREO DE MATERIAL SOBRANTE DE OBRA A SITIO DE DISPOSICIÓN AUTORIZADO (A 35 KM)</t>
  </si>
  <si>
    <t>m3/km</t>
  </si>
  <si>
    <t>2.04</t>
  </si>
  <si>
    <t>RELLENO EN MATERIAL SELECCIONADO</t>
  </si>
  <si>
    <t>3.</t>
  </si>
  <si>
    <t>ESTRUCTURAS EN CONCRETO</t>
  </si>
  <si>
    <t>3.01</t>
  </si>
  <si>
    <t>SOLADO CONCRETO ESPESOR E = 0,07 m 14 MPA (2000 PSI)</t>
  </si>
  <si>
    <t>m2</t>
  </si>
  <si>
    <t>3.02</t>
  </si>
  <si>
    <t>CONCRETO CICLOPEO DE 17.5 MPA (2500 PSI) RELACION 60C/40P</t>
  </si>
  <si>
    <t>3.03</t>
  </si>
  <si>
    <t>ZAPATAS EN CONCRETO PREMEZCLADO DE 21 MPA (3000 PSI)</t>
  </si>
  <si>
    <t>3.04</t>
  </si>
  <si>
    <t>CONCRETO PREMEZCLADO EN VIGA DE AMARRE 21 MPA (3000 PSI), SECCION RECTANGULAR</t>
  </si>
  <si>
    <t>3.05</t>
  </si>
  <si>
    <t xml:space="preserve">LOSA MACIZA DE CONTRAPISO CONCRETO 21 MPA (3000 PSI), H = 12 a 15 cm </t>
  </si>
  <si>
    <t>3.06</t>
  </si>
  <si>
    <t>COLUMNAS EN CONCRETO PREMEZCLADO DE 28 MPA (4000 PSI), ALTURA MAYOR A 3 m + FORMALETA</t>
  </si>
  <si>
    <t>3.07</t>
  </si>
  <si>
    <t>VIGA AEREA EN CONCRETO PREMEZCLADO DE 21 MPA (3000 PSI) + FORMALETA</t>
  </si>
  <si>
    <t>3.08</t>
  </si>
  <si>
    <t>LOSA MACIZA DE ENTREPISO CONCRETO 21 MPA (3000 PSI), H = 15 cm</t>
  </si>
  <si>
    <t>3.09</t>
  </si>
  <si>
    <t xml:space="preserve">SUMINISTRO E INSTALACION DE CONCRETO SIMPLE DE 28 MPA (4000 PSI) TANQUE </t>
  </si>
  <si>
    <t xml:space="preserve">m2 </t>
  </si>
  <si>
    <t>3.10</t>
  </si>
  <si>
    <t xml:space="preserve">SUMINISTRO E INSTALACION DE CONCRETO PARA MURO DE CONTENCIÓN DE 21 MPA (3000 PSI) </t>
  </si>
  <si>
    <t>3.11</t>
  </si>
  <si>
    <t>COLUMNETA DE CONFINAMIENTO EN CONCRETO DE 21 MPA (3000 PSI) DE 0,12 X 0,20 m</t>
  </si>
  <si>
    <t>3.12</t>
  </si>
  <si>
    <t>VIGA CINTA EN CONCRETO 21 MPA (3000 PSI) DE 12 X 20, PARA CONFINAMIENTO DE MUROS</t>
  </si>
  <si>
    <t>4.</t>
  </si>
  <si>
    <t>ACERO DE REFUERZO</t>
  </si>
  <si>
    <t>4.01</t>
  </si>
  <si>
    <t>SUMINISTERO FIGURADA Y AMARRE DE ACERO 60000 PSI 420 MPA</t>
  </si>
  <si>
    <t>kg</t>
  </si>
  <si>
    <t>5.</t>
  </si>
  <si>
    <t>CUBIERTA</t>
  </si>
  <si>
    <t>5.01</t>
  </si>
  <si>
    <t>CUBIERTA TIPO SANDWICH AISLANTE DE ACERO</t>
  </si>
  <si>
    <t>5.02</t>
  </si>
  <si>
    <t>SUMINISTRO E INSTALACION PERFILERIA METALICA PARA ESTRUCTURA DE CUBUERTA. DIMENSIONES Y CALIBRES SEGÚN DISEÑO</t>
  </si>
  <si>
    <t>5.03</t>
  </si>
  <si>
    <t>SUMINISTRO E INSTALACION PERFILERIA METALICA PARA RIOSTAS  DIMENSIONES Y CALIBRES SEGÚN DISEÑO</t>
  </si>
  <si>
    <t>KG</t>
  </si>
  <si>
    <t>5.04</t>
  </si>
  <si>
    <t>CUBIERTA EN POLICARBONATO ALVEOLAR</t>
  </si>
  <si>
    <t>5.05</t>
  </si>
  <si>
    <t>IMPERMEABILIZACIÓN CON MANTOS ASFÁLTICOS CON MANTO DE BETÚN MODIFICADO CON ELASTÓMERO SBS, DE 3,5 MM DE ESPESOR, CON ARMADURA DE FIELTRO DE POLIÉSTER NO TEJIDO DE 160 G/M²</t>
  </si>
  <si>
    <t>6.</t>
  </si>
  <si>
    <t>ELEMENTOS NO ESTRUCTURALES</t>
  </si>
  <si>
    <t>6.01</t>
  </si>
  <si>
    <t>MURO EN BLOQUE N°. 5 E = 0,15 m</t>
  </si>
  <si>
    <t>6.02</t>
  </si>
  <si>
    <t>ACABADO DE MEDIA CAÑA PARA MURO (MORTERO 1:4)</t>
  </si>
  <si>
    <t>6.03</t>
  </si>
  <si>
    <t>PAÑETE INTERIOR PARA MUROS 1:4 (INCLUYE FILOS Y DILATACIONES)</t>
  </si>
  <si>
    <t>6.04</t>
  </si>
  <si>
    <t>SUMINISTRO Y APLICACIÓN DE ESTUCO Y PINTURA TIPO I PARA INTERIORES A 3 MANOS</t>
  </si>
  <si>
    <t>6.05</t>
  </si>
  <si>
    <t>PAÑETE IMPERMEABILIZADO 1:3 PARA EXTERIOR</t>
  </si>
  <si>
    <t>6.06</t>
  </si>
  <si>
    <t>SUMINISTRO Y APLICACIÓN DE ESTUCO Y PINTURA TIPO I PARA EXTERIORES A 3 MANOS</t>
  </si>
  <si>
    <t>6.07</t>
  </si>
  <si>
    <t>SUMINISTRO E INSTALACION DE ENCHAPE CERAMICO PARED DE 27,6 X 56,2 cm COLOR BLANCO O SIMILAR PARA BAÑOS</t>
  </si>
  <si>
    <t>6.08</t>
  </si>
  <si>
    <t>SUMINISTRO E INSTALACION DE ENCHAPE CERAMICO PISO DE 33,8 X 33,8 cm COLOR NEVADO BLANCO PARA BAÑOS, BAÑOS CONSULTORIOS Y ASEOS.</t>
  </si>
  <si>
    <t>6.09</t>
  </si>
  <si>
    <t>BALDOSA VIBROPRENSADA 33 X 33 EN GRANITO Y DEBE SER PULIDA Y BRILLADA AL PLOMO</t>
  </si>
  <si>
    <t>6.10</t>
  </si>
  <si>
    <t>BOCAPUERTA EN GRANITO PULIDO</t>
  </si>
  <si>
    <t>6.11</t>
  </si>
  <si>
    <t>ALISTADO DE PISOS CON MORTERO 1:4; ESPESOR 5 cm</t>
  </si>
  <si>
    <t>6.12</t>
  </si>
  <si>
    <t>CIELO RASO EN DRYWALL DE 1/2" (INCLUYE MEDIA CAÑA Y PINTURA)</t>
  </si>
  <si>
    <t>6.13</t>
  </si>
  <si>
    <t>CIELO RASO EN LAMINA PLANA DE FIBROCEMENTO LIBRE DE ASBESTO (INCLUYE MEDIA CAÑA Y PINTURA)</t>
  </si>
  <si>
    <t>6.14</t>
  </si>
  <si>
    <t>POYO EN CONCRETO  f´c=3000 PSI a &gt;40&lt;=60, e&lt;=10cm ACABADO LISO</t>
  </si>
  <si>
    <t>6.15</t>
  </si>
  <si>
    <t>GUARDA ESCOBAS EN GRANITO PULIDO</t>
  </si>
  <si>
    <t>6.16</t>
  </si>
  <si>
    <t xml:space="preserve">MURETE DE DUCHA </t>
  </si>
  <si>
    <t>MEDIA CAÑA EN PISO EN GRANITO PULIDO</t>
  </si>
  <si>
    <t>7.</t>
  </si>
  <si>
    <t>RED DE SUMINISTRO DE ACUEDUCTO</t>
  </si>
  <si>
    <t>7.01</t>
  </si>
  <si>
    <t>INSTALACIONES HIDRAULICAS</t>
  </si>
  <si>
    <t>7.01.01</t>
  </si>
  <si>
    <t>LOCALIZACIÓN Y REPLANTEO DE REDES PARA INFRAESTRUCTURA HIDRÁULICA</t>
  </si>
  <si>
    <t>M</t>
  </si>
  <si>
    <t>7.01.02</t>
  </si>
  <si>
    <t>REGISTRO Red White 1/2 (Incluye accesorios y tapa plastica de registro 10*10 cm.)</t>
  </si>
  <si>
    <t>7.01.03</t>
  </si>
  <si>
    <t>REGISTRO Red White 3/4" (Incluye accesorios y caja de registro 10*10 cm.)</t>
  </si>
  <si>
    <t>7.01.04</t>
  </si>
  <si>
    <t>REGISTRO Red White  1 1/4" (Incluye universal y tapa plastica 20 *20 cm)</t>
  </si>
  <si>
    <t>7.01.05</t>
  </si>
  <si>
    <t>REGISTRO Red White  1 1/2" (Incluye universal y tapa plastica 20 *20 cm)</t>
  </si>
  <si>
    <t>7.01.06</t>
  </si>
  <si>
    <t>PUNTO  AGUA FRIA  1/2" PVC -P ( Incluye hasta 2 m de tuberia vertical y accesorios de instalación )</t>
  </si>
  <si>
    <t>7.01.07</t>
  </si>
  <si>
    <t>PUNTO  AGUA FRIA  1 1/4" PVC-P ( Incluye hasta 2 m de tuberia vertical y accesorios de instalación )</t>
  </si>
  <si>
    <t>7.01.08</t>
  </si>
  <si>
    <t>TUBERIA PVC-P RDE  9 1/2" Agua Fria -Red de suministro  (Incluye, instalación  y accesorios).</t>
  </si>
  <si>
    <t>7.01.09</t>
  </si>
  <si>
    <t>TUBERIA PVC-P RDE 21 3/4" Agua Fria - Red de suministro (Incluye instalación  y accesorios).</t>
  </si>
  <si>
    <t>7.01.10</t>
  </si>
  <si>
    <t>TUBERIA PVC-P  RDE 21  1" Agua Fria - Red de suministro  (Incluye instalación  y accesorios).</t>
  </si>
  <si>
    <t>7.01.11</t>
  </si>
  <si>
    <t>TUBERIA PVC-P  RDE 21  1 1/4"  Agua Fria  - Red de suministro  (Incluye instalación  y accesorios).</t>
  </si>
  <si>
    <t>7.01.12</t>
  </si>
  <si>
    <t>TUBERIA PVC-P  RDE 21  1 1/2"  Agua Fria  - Red de suministro  (Incluye instalación  y accesorios).</t>
  </si>
  <si>
    <t>7.01.13</t>
  </si>
  <si>
    <t>TUBERIA PVC-P  RDE 21  2" Agua Fria - Red de suministro  (Incluye instalación  y accesorios).</t>
  </si>
  <si>
    <t>7.01.14</t>
  </si>
  <si>
    <t>TUBERIA PVC-P  RDE 21  3" Agua Fria  - Red de suministro  (Incluye instalación  y accesorios).</t>
  </si>
  <si>
    <t>7.01.15</t>
  </si>
  <si>
    <t>TUBERIA PVC-P  RDE 21  4" Agua Fria - Red de suministro  (Incluye instalación  y accesorios).</t>
  </si>
  <si>
    <t>7.01.16</t>
  </si>
  <si>
    <t>MEDIDORES AGUA  2"  (Incluye caja de 60*60*14) SUMINISTRO E INSTALACIÓN y funcionamiento A todo costo.</t>
  </si>
  <si>
    <t>7.01.17</t>
  </si>
  <si>
    <t>HIDRANTE CHICAGO 4" EXTREMO LISO ( a todo costo) Incluye ese de nivelación extremo garra de tigre, accesorios, union, atraque en concreto, caja para valvula tipo chorote.</t>
  </si>
  <si>
    <t>7.01.18</t>
  </si>
  <si>
    <t>VENTOSA 1" DOBLE EFECTO (Incluye accesorios + registro de corte)</t>
  </si>
  <si>
    <t>7.01.20</t>
  </si>
  <si>
    <t>CAJA PARA VALVULA 0.20m x 0.20m x h=0.4m (Incluye excavación, base en recebo común, placa concreto 3000 psi, ladrillo común, marco metálico en ángulo 2" x 1/8", tapa en acero lámina alfajor y ganchos en acero).). Según detalle</t>
  </si>
  <si>
    <t>7.01.21</t>
  </si>
  <si>
    <t>SUMINISTRO E INSTALACIÓN DE FLOTADOR EN BRONCE DE Ø 1 1/2”</t>
  </si>
  <si>
    <t>7.01.22</t>
  </si>
  <si>
    <t>ESCALERA DE GATO EN TUBERIA EN ACERO INOXIDABLE ANCLADA A MURO (Incluye platina, pernos y epoxico) Según detalle</t>
  </si>
  <si>
    <t>7.01.23</t>
  </si>
  <si>
    <t>LLAVE METÁLICA MANGUERA 1/2". Incluye: (Suministro e instalación).</t>
  </si>
  <si>
    <t>7.01.24</t>
  </si>
  <si>
    <t>SUMINISTRO E INSTALACIÓN DE SISTEMA DE VENTILACIÓN DE TANQUE, ESTE SISTEMA ESTÁ CONSTRUIDO EN TUBERÍA HG 4”, (INCLUYE ACCESORIOS EN HG, NIPLERIA Y CODOS, PLATINA PASA TUBO SELLANTE CONTRA CONCRETO, MEDIA CAÑA, PERFORACIÓN, SEGÚN DISEÑO.</t>
  </si>
  <si>
    <t>7.01.25</t>
  </si>
  <si>
    <t>TAPA PARA TANQUE EN LAMINA DE ALFAJOR 3mm Dimensiones: 0,90x0,90m, Angulo de hierro 2"X1/8", aza para izaje de tapa en barra lisa 3/8". Pintura según especificaciones. (Verificar en planos de detalle). Suministro e instalación a todo costo. Incluye el suministro de todos los accesorios requeridos para el correcto montaje.</t>
  </si>
  <si>
    <t>7.01.26</t>
  </si>
  <si>
    <t>SUMINISTRO E INSTALACIÓN SANITARIO TANQUE (INCLUYE GRIFERÍA)</t>
  </si>
  <si>
    <t>7.01.27</t>
  </si>
  <si>
    <t>SUMINISTRO E INSTALACIÓN SANITARIO FLUXÓMETRO (INCLUYE GRIFERÍA)</t>
  </si>
  <si>
    <t>7.01.28</t>
  </si>
  <si>
    <t>SUMINISTRO E INSTALACIÓN LAVAMANOS PEDESTAL (INCLUYE GRIFERÍA)</t>
  </si>
  <si>
    <t>7.01.29</t>
  </si>
  <si>
    <t>SUMINISTRO E INSTALACIÓN LAVAMANOS DE EMPOTRAR(INCLUYE GRIFERÍA)</t>
  </si>
  <si>
    <t>7.01.30</t>
  </si>
  <si>
    <t>SUMINISTRO E INSTALACIÓN DUCHA SENCILLA</t>
  </si>
  <si>
    <t>7.01.31</t>
  </si>
  <si>
    <t>SUMINISTRO E INSTALACION DUCHA CON LAVAOJOS DE EMERGENCIA INDUSTRIAL QUÍMICOS EN ACERO INOXIDABLE</t>
  </si>
  <si>
    <t>7.02</t>
  </si>
  <si>
    <t>INSTALACIONES DESAGÜES</t>
  </si>
  <si>
    <t>7.02.01</t>
  </si>
  <si>
    <t>7.02.02</t>
  </si>
  <si>
    <t>CAJA DE INSPECCIÓN  1.00 * 1.00 * 1.50 m.  (Incluye excavación, base en recebo común, placa concreto, ladrillo común, marco en ángulo 2 1/2 x 2 1/2 * 3/16" y tapa reforzada en platina de 3 * 3/16" con parrilla en varilla 3/8 cada 10 cm.). Según detalle.</t>
  </si>
  <si>
    <t>7.02.03</t>
  </si>
  <si>
    <t>BAJANTE AGUAS LLUVIAS  PVC   3"   (Incluye codo, unión y abrazadera de fijación )</t>
  </si>
  <si>
    <t>7.02.04</t>
  </si>
  <si>
    <t>BAJANTE AGUAS LLUVIAS  PVC   4"   (Incluye codo, unión y abrazadera de fijación )</t>
  </si>
  <si>
    <t>7.02.05</t>
  </si>
  <si>
    <t>PUNTO DESAGUE PVC   2" Aparatos sanitarios y desagües  (Incluye accesorios, yee y codo).</t>
  </si>
  <si>
    <t>7.02.06</t>
  </si>
  <si>
    <t>PUNTO DESAGUE PVC   3"  Aparatos sanitarios y desagües  (Incluye accesorios, yee y codo)</t>
  </si>
  <si>
    <t>7.02.07</t>
  </si>
  <si>
    <t>PUNTO DESAGUE PVC   4" Aparatos sanitarios (Incluye accesorios, yee y codo).</t>
  </si>
  <si>
    <t>7.02.08</t>
  </si>
  <si>
    <t>PUNTO REVENTILACIÓN PVC   2" (Incluye accesorios de  conexión, unión y yee ).</t>
  </si>
  <si>
    <t>7.02.09</t>
  </si>
  <si>
    <t>PUNTO REVENTILACIÓN PVC   3" (Incluye accesorios de  conexión unión y yee ).</t>
  </si>
  <si>
    <t>7.02.10</t>
  </si>
  <si>
    <t xml:space="preserve">TUBERIA PVC-L 2" (Ventilación) Incluye accesorios </t>
  </si>
  <si>
    <t>7.02.11</t>
  </si>
  <si>
    <t>TUBERIA PVC-L 3" (Ventilación) Incluye accesorios</t>
  </si>
  <si>
    <t>7.02.12</t>
  </si>
  <si>
    <t>TUBERIA PVC-S  2" (Red sanitaria) Incluye instalación  y accesorios.</t>
  </si>
  <si>
    <t>7.02.13</t>
  </si>
  <si>
    <t>TUBERIA PVC-S  3" (Red sanitaria) Incluye instalación  y accesorios.</t>
  </si>
  <si>
    <t>7.02.14</t>
  </si>
  <si>
    <t xml:space="preserve">TUBERIA PVC-S  4" (Red sanitaria) Incluye </t>
  </si>
  <si>
    <t>7.02.15</t>
  </si>
  <si>
    <t xml:space="preserve">TUBERIA PVC-S  6" (Red sanitaria) Incluye </t>
  </si>
  <si>
    <t>7.02.16</t>
  </si>
  <si>
    <t>TUBERIA ALCANTARILLADO 110 MM Tipo Novafort o equivalente.  (Incluye  instalación y cinta de demarcación)</t>
  </si>
  <si>
    <t>7.02.17</t>
  </si>
  <si>
    <t>TUBERIA ALCANTARILLADO 160 MM Tipo Novafort o equivalente.  (Incluye instalación  y cinta de demarcación).</t>
  </si>
  <si>
    <t>7.02.18</t>
  </si>
  <si>
    <t>TUBERIA ALCANTARILLADO 200 MM Tipo Novafort o equivalente.  (Incluye instalación y cinta de demarcación)</t>
  </si>
  <si>
    <t>7.02.19</t>
  </si>
  <si>
    <t>TUBERIA ALCANTARILLADO 250 MM Tipo Novafort o equivalente.  (Incluye  instalación y cinta de demarcación)</t>
  </si>
  <si>
    <t>7.02.20</t>
  </si>
  <si>
    <t>TUBERIA ALCANTARILLADO 315 MM Tipo Novafort o equivalente.  (Incluye instalación y cinta de demarcación).</t>
  </si>
  <si>
    <t>7.02.21</t>
  </si>
  <si>
    <t>TUBERIA ALCANTARILLADO 355 MM Tipo Novafort o equivalente.  (Incluye instalación y cinta de demarcación).</t>
  </si>
  <si>
    <t>7.02.22</t>
  </si>
  <si>
    <t>TUBERIA ALCANTARILLADO 400 MM Tipo Novafort o equivalente.  (Incluye  instalación y  cinta de demarcación).</t>
  </si>
  <si>
    <t>7.02.23</t>
  </si>
  <si>
    <t>TAPÓN DE LIMPIEZA DE 2" (Incluye codo 45° PVCS,  tubería PVCS y  tapa de inspección).</t>
  </si>
  <si>
    <t>7.02.24</t>
  </si>
  <si>
    <t>TAPÓN DE LIMPIEZA DE 4" - (Incluye codo 45° PVCS,  tubería PVCS y  tapa de inspección).</t>
  </si>
  <si>
    <t>7.02.25</t>
  </si>
  <si>
    <t>REJILLA  Aluminio  3" x 2"  con Sosco Anticucarachas</t>
  </si>
  <si>
    <t>7.02.26</t>
  </si>
  <si>
    <t xml:space="preserve">REJILLA  Aluminio  4" x 3"  con Sosco Anticucarachas </t>
  </si>
  <si>
    <t>7.02.27</t>
  </si>
  <si>
    <t xml:space="preserve">REJILLA  Aluminio  5" x 3"  Cúpula Tradicional con sosco </t>
  </si>
  <si>
    <t>7.02.28</t>
  </si>
  <si>
    <t xml:space="preserve">REJILLA  Aluminio  6" x 4"  Cúpula Tradicional con sosco </t>
  </si>
  <si>
    <t>7.02.29</t>
  </si>
  <si>
    <t>POZO INSPECCIÓN EN LADRILLO hasta h= 2.50 m. Diámetro 1.20 m. (Incluye aro, tapa en hierro, ladrillo común, acero de refuerzo, pasos, cunetas, excavación  y recebo).</t>
  </si>
  <si>
    <t>7.02.30</t>
  </si>
  <si>
    <t>CANAL EN LAMINA GALVANIZADA Cal .18 d/ 1.00 m. (Suministro e instalación con wash primer + esmalte + anclaje a muro + sikaflex 1A )</t>
  </si>
  <si>
    <t>7.02.31</t>
  </si>
  <si>
    <t>SUMINISTRO E INSTALACION DE CARCAMO PREFABRICADO PRECON O EQUIVALENTE EN CONCRETO TIPO VEHICULAR DE DIMENSIONES EXTERNAS A:0.60M H:0.67 L:1.00M Y DIMENSIONES INTERNAS DE A:0.40M Y H:0.45M, INCLUYE REJILLA EN CONCRETO TIPO VEHICULAR DE 14 X 49,5 X 50 CM Y BASE GRANULAR B200</t>
  </si>
  <si>
    <t>7.02.32</t>
  </si>
  <si>
    <t>CAJA SUMIDERO  B=0.60 m.  L=0.50 m. H=0.60 m. CON REJILLA PREFABRICADA (Incluye excavación, base en recebo, placa concreto, ladrillo común, pañete impermeabilizado y rejilla prefabricada tipo maderplast o similar)</t>
  </si>
  <si>
    <t>7.03</t>
  </si>
  <si>
    <t>INSTALACIONES RCI</t>
  </si>
  <si>
    <t>7.03.01</t>
  </si>
  <si>
    <t>7.03.02</t>
  </si>
  <si>
    <t>SUMINISTRO E INSTALACIÓN ACERO NEGRO 1" SCH 40</t>
  </si>
  <si>
    <t>7.03.03</t>
  </si>
  <si>
    <t>SUMINISTRO E INSTALACIÓN ACERO NEGRO 1 1/2" SCH 40</t>
  </si>
  <si>
    <t>7.03.04</t>
  </si>
  <si>
    <t>SUMINISTRO E INSTALACIÓN ACERO NEGRO 2" SCH 40</t>
  </si>
  <si>
    <t>7.03.05</t>
  </si>
  <si>
    <t>SUMINISTRO E INSTALACIÓN ACERO NEGRO 2 1/2" SCH 40</t>
  </si>
  <si>
    <t>7.03.06</t>
  </si>
  <si>
    <t>SUMINISTRO E INSTALACIÓN ACERO NEGRO 3" SCH 40</t>
  </si>
  <si>
    <t>7.03.07</t>
  </si>
  <si>
    <t>SUMINISTRO E INSTALACIÓN ACERO NEGRO 4" SCH 40</t>
  </si>
  <si>
    <t>7.03.08</t>
  </si>
  <si>
    <t>7.03.09</t>
  </si>
  <si>
    <t>SUMINISTRO E INSTALACIÓN ACCESORIOS ACERO NEGRO 1"</t>
  </si>
  <si>
    <t>7.03.10</t>
  </si>
  <si>
    <t>SUMINISTRO E INSTALACIÓN ACCESORIOS ACERO NEGRO 1 1/2"</t>
  </si>
  <si>
    <t>7.03.11</t>
  </si>
  <si>
    <t>SUMINISTRO E INSTALACIÓN ACCESORIOS ACERO NEGRO 2"</t>
  </si>
  <si>
    <t>7.03.12</t>
  </si>
  <si>
    <t>SUMINISTRO E INSTALACIÓN ACCESORIOS ACERO NEGRO 2 1/2"</t>
  </si>
  <si>
    <t>7.03.13</t>
  </si>
  <si>
    <t>SUMINISTRO E INSTALACIÓN ACCESORIOS ACERO NEGRO 3"</t>
  </si>
  <si>
    <t>7.03.14</t>
  </si>
  <si>
    <t>SUMINISTRO E INSTALACIÓN ACCESORIOS ACERO NEGRO 4"</t>
  </si>
  <si>
    <t>7.03.15</t>
  </si>
  <si>
    <t>SUMINISTRO E INSTALACIÓN SIAMESA 4" X 2 1/2" X 2 1/2" Inc tapa - cadena</t>
  </si>
  <si>
    <t>7.03.16</t>
  </si>
  <si>
    <t>SUMINISTRO E INSTALACIÓN ROCIADOR PENDENT K:5.6</t>
  </si>
  <si>
    <t>7.03.17</t>
  </si>
  <si>
    <t>SUMINISTRO E INSTALACIÓN PUNTO HIDRÁULICO PARA ROCIADOR</t>
  </si>
  <si>
    <t>7.03.18</t>
  </si>
  <si>
    <t>SUMINISTRO DE ESCUDO DOBLE PARA ROCIADOR tipo Pendet o similar</t>
  </si>
  <si>
    <t>7.03.19</t>
  </si>
  <si>
    <t>SUMINISTRO E INSTALACIÓN GABINETE (Lamina cold roller cal.20 de sobreponer) TIPO III. Incluye: boquilla chorro, extintor cap.10Lb, llave spaner, soporte manguera, tramo manguera de 1 1/2", válvula globo 1 1/2", válvula reductora 1 1/2", vidrio estandar 3mm.</t>
  </si>
  <si>
    <t>7.03.20</t>
  </si>
  <si>
    <t>SUMINISTRO E INSTALACIÓN SOPORTE TIPO PERA DE 1" - 1 1/2" UL-FM</t>
  </si>
  <si>
    <t>7.03.21</t>
  </si>
  <si>
    <t>SUMINISTRO E INSTALACIÓN SOPORTE TIPO PERA DE 2"-4"  UL-FM</t>
  </si>
  <si>
    <t>7.03.22</t>
  </si>
  <si>
    <t>SUMINISTRO E INSTALACIÓN SOPORTE  SISMORESISTENTE LATERAL 2 VÍAS 2"-4  UL-FM</t>
  </si>
  <si>
    <t>7.03.23</t>
  </si>
  <si>
    <t>SUMINISTRO E INSTALACIÓN SOPORTE  SISMORESISTENTE LONGITUDINAL 2 VÍAS 2"-4  UL-FM</t>
  </si>
  <si>
    <t>7.03.24</t>
  </si>
  <si>
    <t>SUMINISTRO E INSTALACIÓN BRIDA-BRIDA LOCA - CAMBIO MATERIAL PAD-AC 3" - 4"</t>
  </si>
  <si>
    <t>7.03.25</t>
  </si>
  <si>
    <t>SUMINISTRO E INSTALACIÓN DE EXTINTOR DE CO2 20 lb</t>
  </si>
  <si>
    <t>7.03.26</t>
  </si>
  <si>
    <t>SUMINISTRO E INSTALACIÓN CABEZAL DE PRUEBAS 500GPM</t>
  </si>
  <si>
    <t>7.03.27</t>
  </si>
  <si>
    <t>TUBERIA PAD CLASE 200 90mm RDE 11 - uso incendios - (Incluye instalación  y accesorios).</t>
  </si>
  <si>
    <t>7.03.28</t>
  </si>
  <si>
    <t>TUBERIA PAD CLASE 200 110mm RDE 11 - uso incendios - (Incluye instalación  y accesorios).</t>
  </si>
  <si>
    <t>7.03.29</t>
  </si>
  <si>
    <t>TUBERIA PAD CLASE 200 160mm RDE 11 - uso incendios - (Incluye instalación  y accesorios).</t>
  </si>
  <si>
    <t>7.03.30</t>
  </si>
  <si>
    <t>SUMINISTRO E INSTALACIÓN DE ESTACION DE CONTROL ROCIADORES DE 4" UL-FM.</t>
  </si>
  <si>
    <t>7.03.31</t>
  </si>
  <si>
    <t>DADOS EN  CONCRETO 3.000 psi (refuerzo según diseño)</t>
  </si>
  <si>
    <t>7.03.32</t>
  </si>
  <si>
    <t>SUMINISTRO E INSTALACIÓN DE CHEQUE RANURADO  Ø 4”</t>
  </si>
  <si>
    <t>7.03.33</t>
  </si>
  <si>
    <t>SUMINISTRO E INSTALACIÓN DE CHEQUE RANURADO  Ø 6”</t>
  </si>
  <si>
    <t>7.03.34</t>
  </si>
  <si>
    <t>SUMINISTRO E INSTALACIÓN VALVULA OS&amp; Y 6"</t>
  </si>
  <si>
    <t>7.03.35</t>
  </si>
  <si>
    <t>SUMINISTRO E INSTALACIÓN VALVULA OS&amp; Y 3"</t>
  </si>
  <si>
    <t>7.03.36</t>
  </si>
  <si>
    <t>SUMINISTRO E INSTALACIÓN VÁLVULA MARIPOSA CON SUPERVISOR 6"</t>
  </si>
  <si>
    <t>7.03.37</t>
  </si>
  <si>
    <t>SUMINISTRO E INSTALACIÓN VÁLVULA TOMA Y DESC. AIRE 1" INCENDIO</t>
  </si>
  <si>
    <t>7.03.38</t>
  </si>
  <si>
    <t>SUMINISTRO E INSTALACIÓN CAUDALÍMETRO</t>
  </si>
  <si>
    <t>7.03.39</t>
  </si>
  <si>
    <t>SUMINISTRO E INSTALACIÓN VALVULA DRENAJE CON VISOR DE FLUJO 1"</t>
  </si>
  <si>
    <t>8.</t>
  </si>
  <si>
    <t>VENTANERIA Y PUERTAS EN ALUMINIO</t>
  </si>
  <si>
    <t>8.01</t>
  </si>
  <si>
    <t xml:space="preserve">MARCO Y VENTANA EN ALUMINIO ANONIZADO NATURAL SISTEMA BATIENTE, BISAGRA DE PIVOTE CRISTAL INCOLORO TEMPLADO 8MM HALADERA EN ACERO Y ZOCALO EN ACERO </t>
  </si>
  <si>
    <t>8.02</t>
  </si>
  <si>
    <t xml:space="preserve">DIVISIONES FIJAS EN VIDRIO TEMPLADO DE 8MM, PERFIL SUPERIOR TIPO " F" EN ALUMINIO PARA FIJACIÓN CONTRA CIELO RASO Y PERFIL INFERIOR EN ALUMINIO TIPO " U" CON PELÍCULA SAND BLASTING TIPO FROST H= 2,50 </t>
  </si>
  <si>
    <t>8.03</t>
  </si>
  <si>
    <t>PUERTA  CON VIDRIO TEMPLADO 2,50 x 2,5</t>
  </si>
  <si>
    <t>8.04</t>
  </si>
  <si>
    <t>PUERTA EN PVC 1,00  x 2,5</t>
  </si>
  <si>
    <t>8.05</t>
  </si>
  <si>
    <t>PUERTA EN PVC 1,5 x 2,5</t>
  </si>
  <si>
    <t>8.06</t>
  </si>
  <si>
    <t xml:space="preserve">PUERTA EN PVC  0,8 X 2,5 m </t>
  </si>
  <si>
    <t>8.07</t>
  </si>
  <si>
    <t>PUERTA EN PVC CORREDIZA  0,8 X 2,5 INCLUYE MONORIEL</t>
  </si>
  <si>
    <t>8.08</t>
  </si>
  <si>
    <t xml:space="preserve">PUERTA EN PVC DOBLE CUERPO 1,4 X 2,5 m </t>
  </si>
  <si>
    <t>8.09</t>
  </si>
  <si>
    <t xml:space="preserve">PUERTA EN PVC  0,9 X 2,5 m </t>
  </si>
  <si>
    <t>8.10</t>
  </si>
  <si>
    <t>PUERTA CORTAFUEGO COLL ROLLED GALVANIZADO CALIBRE 20 P9 1,2 X 2,2 m</t>
  </si>
  <si>
    <t>8.11</t>
  </si>
  <si>
    <t>CORTASOL CONTROL SOLAR TERMOBRISE TIPO HUNTER DOUGLAS (INCLUYE ESTRUCTURA DE SOPORTE Y SU INSTALACIÓN EN FORMA VERTICAL U HORIZONTAL SEGÚN EL DISEÑO REQUERIDO)</t>
  </si>
  <si>
    <t>8.12</t>
  </si>
  <si>
    <t>SCREENPANEL TIPO G HUNTER DOUGLAS,  (INCLUYE ESTRUCTURA DE SOPORTE Y TODO LO NECESARIO PARA SU CORRECTA INTALACIÓN Y ACABADO ESTÉTICO)</t>
  </si>
  <si>
    <t>8.13</t>
  </si>
  <si>
    <t>SUMINISTRO E INSTALACÍON DE FACHADA FLOTANTE EN VIDRIO Y ACERO INOXIDABLE (INCLUYE TODOS LOS ACCESORIOS PARA LA INSTALACIÓN)</t>
  </si>
  <si>
    <t>9.</t>
  </si>
  <si>
    <t>CARPINTERIA EN ACERO O PVC</t>
  </si>
  <si>
    <t>9.01</t>
  </si>
  <si>
    <t>MUEBLE BAJO LAMINA MELAMINICA BLANCO O SIMILAR CON SUPERFICIE EN ACERO INOXIDABLE INCLUYE POCETA SEGÚN DISEÑO (INCLUYE PUERTAS, ENTREPAÑOS, HERRAJES Y DEMÁS ELEMENTOS PARA SU BUEN FUNCIONAMIENTO)</t>
  </si>
  <si>
    <t>9.02</t>
  </si>
  <si>
    <t>DIVISIÓN PARA BAÑO EN ACERO INOXIDABLE 304 CAL.20 (INCLUYE PUERTAS Y ACCESORIOS)</t>
  </si>
  <si>
    <t>RED ELECTRICA, VOZ Y DATOS</t>
  </si>
  <si>
    <t>10.01.01</t>
  </si>
  <si>
    <t>Tendido y tensionado de 3*1/0 Al ACSR</t>
  </si>
  <si>
    <t>ML</t>
  </si>
  <si>
    <t>10.01.02</t>
  </si>
  <si>
    <t xml:space="preserve"> Bajante en ducto metálico imc de 4"*6m incluye conduleta unión curva y cinta band-it</t>
  </si>
  <si>
    <t>und</t>
  </si>
  <si>
    <t>10.01.03</t>
  </si>
  <si>
    <t>Apertura de zanja 0,71*1,45m tendido de 3 * 4" PVC T.P.señalizacion, tapado y compactación ref. CS 212</t>
  </si>
  <si>
    <t>10.01.04</t>
  </si>
  <si>
    <t>Caja de paso en mampostería de 0,69*1,19*1,2m con tapa en F.C. de 3500 psi en tres módulos ref. CS-275</t>
  </si>
  <si>
    <t>10.01.05</t>
  </si>
  <si>
    <t>Aplique de puesta a tierra para parrayos y terminales premoldeados</t>
  </si>
  <si>
    <t>10.01.06</t>
  </si>
  <si>
    <t>Alambrado de ducto con 3*1/0 cu XLPE 35kV</t>
  </si>
  <si>
    <t>10.01.07</t>
  </si>
  <si>
    <t>Terminal premoldeado ref QT-III 35kV tipo exterior</t>
  </si>
  <si>
    <t>10.01.08</t>
  </si>
  <si>
    <t>Terminal premoldeado ref QT-III 35kV tipo interior</t>
  </si>
  <si>
    <t>10.01.09</t>
  </si>
  <si>
    <t>Malla de puesta a tierra principal en subestación ver detalles en plano 3d12</t>
  </si>
  <si>
    <t>10.01.10</t>
  </si>
  <si>
    <t>Apertura de zanja 0,7*1,0m tendido de 2* 3" +16*2" PVC T.P.señalización, tapado y compactación</t>
  </si>
  <si>
    <t>10.01.11</t>
  </si>
  <si>
    <t>Apertura de zanja 0,7*1,0m tendido de 2* 3" +11*2" PVC T.P.señalización, tapado y compactación</t>
  </si>
  <si>
    <t>10.01.12</t>
  </si>
  <si>
    <t>Apertura de zanja 0,7*1,0m tendido de 5*2" PVC T.P.señalización, tapado y compactación</t>
  </si>
  <si>
    <t>10.01.13</t>
  </si>
  <si>
    <t>tendiy fijacion de tuberia metalica EMT para acometidas 1*3" +7*2"</t>
  </si>
  <si>
    <t>mi</t>
  </si>
  <si>
    <t>10.01.14</t>
  </si>
  <si>
    <t>10.01.15</t>
  </si>
  <si>
    <t>10.01.16</t>
  </si>
  <si>
    <t>10.01.17</t>
  </si>
  <si>
    <t>Caja de paso en mampostería de 0,9*0,9*0,9m con tapa en F.C. de 3500 psi en dos módulos ref. CD-2007</t>
  </si>
  <si>
    <t>10.01.18</t>
  </si>
  <si>
    <t xml:space="preserve">Acometida desde el generador hasta TCGE con 3F(12*250mcm)+1N(12*250mcm)+1T*(5*250mcm) Cu LSZH </t>
  </si>
  <si>
    <t>10.01.19</t>
  </si>
  <si>
    <t xml:space="preserve">Acometida desde el transformador  hasta TCGN con 3F(7*250mcm)+1N(7*250mcm)+1T(3*250)Cu LSZH </t>
  </si>
  <si>
    <t>10.01.20</t>
  </si>
  <si>
    <t xml:space="preserve">Acometida desde  transformador y generador hasta TMBCIy a TRCE 3F(6*250mcm)+1N(6*250mcm)+1T(2*300mcm) Cu LSZH </t>
  </si>
  <si>
    <t>10.01.21</t>
  </si>
  <si>
    <t xml:space="preserve">acometidas para bombas de agua potabloe en 3F*2/0+1N*2/0+1T*4 Cu LSZH </t>
  </si>
  <si>
    <t>10.01.22</t>
  </si>
  <si>
    <t xml:space="preserve">Acometida desde TCGN y TCGE hasta TRCP con 3F*1/0+1N*1/0+1T*4 Cu LSZH </t>
  </si>
  <si>
    <t>10.01.23</t>
  </si>
  <si>
    <t>acometida parcial paraTN1,TC1,TN2,TC2,TN3,TN4 y TDE en 3F*2+1N*2+1T*6 Cu LSZH</t>
  </si>
  <si>
    <t>10.01.24</t>
  </si>
  <si>
    <t>Acometida para TRC3, TRC4, TLS,3F*4 +1N*4 +1T*8</t>
  </si>
  <si>
    <t>10.01.25</t>
  </si>
  <si>
    <t>Para la acometida de TRC1 en 3F*6+1N*26+1T*8</t>
  </si>
  <si>
    <t>10.01.26</t>
  </si>
  <si>
    <t>Tablero de distribución trifásico 30 circuitos tipo NTQ mas todas las protecciones que indican los cuadros de cargas</t>
  </si>
  <si>
    <t>10.01.27</t>
  </si>
  <si>
    <t>Tablero de distribución trifásico 24 circuitos tipo NTQ más todas las protecciones que indican los cuadros de cargas para TDE</t>
  </si>
  <si>
    <t>10.01.28</t>
  </si>
  <si>
    <t>Tablero de distribución trifásico 18 circuitos tipo NTQ más todas las protecciones que indican los cuadros de cargas para TCC1</t>
  </si>
  <si>
    <t>10.01.29</t>
  </si>
  <si>
    <t>Ducto portacable rectangular de 0,1*0,5m en CR 18 y 20  con herrajes para soporte y unión</t>
  </si>
  <si>
    <t>10.01.30</t>
  </si>
  <si>
    <t>Salida trifásica 127-220v en ducto EMT 114 " 3F*6+1N*6+1T*8 Cu LSZH con un promedio de 12m para  COMPRESOR O AUTOCLAVE</t>
  </si>
  <si>
    <t>10.01.31</t>
  </si>
  <si>
    <t>Tomacorriente general doble 127-15A con polo a tierra con un promedio en ducto de 4m y 6m en bandeja</t>
  </si>
  <si>
    <t>10.01.32</t>
  </si>
  <si>
    <t>Tomacorriente general doble 127-15A con polo a tierra con un promedio en ducto de 4m y 6m en bandeja autoprotegida tipo GFCI</t>
  </si>
  <si>
    <t>10.01.33</t>
  </si>
  <si>
    <t>Tomacorriente doble 123V-15A con polo a tierra, grado hospitalario</t>
  </si>
  <si>
    <t>10.01.34</t>
  </si>
  <si>
    <t>Tomacorriente doble 123V-15A con polo a tierra, grado hospitalario regulada</t>
  </si>
  <si>
    <t>10.01.35</t>
  </si>
  <si>
    <t>Salida de alumbrado con interrupcion sencilla, conmutable o sensor de movimiento</t>
  </si>
  <si>
    <t>10.01.36</t>
  </si>
  <si>
    <t>Lámpara cuadrada de leds 20w-127V</t>
  </si>
  <si>
    <t>10.01.37</t>
  </si>
  <si>
    <t xml:space="preserve">Pánel de leds 0,6*0,6m 43w -127v </t>
  </si>
  <si>
    <t>10.01.38</t>
  </si>
  <si>
    <t>Sensor de movimiento con cobertura horizontal de 360°,vertical de 220° y alcance de 4m</t>
  </si>
  <si>
    <t>10.01.39</t>
  </si>
  <si>
    <t>Lámpara de emergencia de dos focos escualizables,mas aviso de salida bateria recargable, autonomia de 1 hora 4,2W 127V</t>
  </si>
  <si>
    <t>10.01.40</t>
  </si>
  <si>
    <t>Toma para datos en ducto EMT 3/4", cable UTP, jack RJ-45 debidamente certificado</t>
  </si>
  <si>
    <t>10.01.41</t>
  </si>
  <si>
    <t xml:space="preserve">Salida para sensor, alarma y/o estación de pánico con ducto EMT 1/2" , soportes , accesorios almbrado en cable 2*18 AWG FPLR </t>
  </si>
  <si>
    <t>10.01.42</t>
  </si>
  <si>
    <t>Sensor o detector de humo fotoeléctrico 2 hilos con base y alta sensibilidad</t>
  </si>
  <si>
    <t>10.01.43</t>
  </si>
  <si>
    <t>Corneta o sirena con luz estroboscópica incorporada</t>
  </si>
  <si>
    <t>10.01.44</t>
  </si>
  <si>
    <t>Estación manual de descargas o pánico</t>
  </si>
  <si>
    <t>10.01.45</t>
  </si>
  <si>
    <t>Panel de control de alarmas contraicendio(FACP) con batería incluida</t>
  </si>
  <si>
    <t>10.01.46</t>
  </si>
  <si>
    <t>pedestal en FC  de 0,4*0,4*1,2m</t>
  </si>
  <si>
    <t>10.01.47</t>
  </si>
  <si>
    <t>poste metalico de 8m</t>
  </si>
  <si>
    <t>10.01.48</t>
  </si>
  <si>
    <t>kit solar street urban</t>
  </si>
  <si>
    <t>11.</t>
  </si>
  <si>
    <t>GASES MEDICINALES</t>
  </si>
  <si>
    <t>11.01</t>
  </si>
  <si>
    <t>INSTALACIÓN DE TUBERIA DE COBRE TIPO L, INCLUYE SOPORTERIA ACCESORIOS Y SOLDADURA PINTURA DEMARCACION TOTAL RIGIDA 1/2"</t>
  </si>
  <si>
    <t>m</t>
  </si>
  <si>
    <t>11.02</t>
  </si>
  <si>
    <t>INSTALACIÓN DE TUBERIA DE COBRE TIPO L, INCLUYE SOPORTERIA ACCESORIOS Y SOLDADURA PINTURA DEMARCACION TOTAL RIGIDA 3/4"</t>
  </si>
  <si>
    <t>11.03</t>
  </si>
  <si>
    <t>INSTALACIÓN DE TUBERIA DE COBRE TIPO L, INCLUYE SOPORTERIA ACCESORIOS Y SOLDADURA PINTURA DEMARCACION TOTAL RIGIDA 1"</t>
  </si>
  <si>
    <t>11.04</t>
  </si>
  <si>
    <t>INSTALACIÓN DE TUBERIA DE COBRE TIPO L, INCLUYE SOPORTERIA ACCESORIOS Y SOLDADURA PINTURA DEMARCACION TOTAL RIGIDA 1 1/4"</t>
  </si>
  <si>
    <t>11.05</t>
  </si>
  <si>
    <t>Tuberia red de descarga PVC 1/2"</t>
  </si>
  <si>
    <t>11.06</t>
  </si>
  <si>
    <t>Tuberia red de descarga PVC 1"</t>
  </si>
  <si>
    <t>11.07</t>
  </si>
  <si>
    <t>INSTALACIÓN DE VALVULAS DE CORTE 4 TORNILLOS 1/2"</t>
  </si>
  <si>
    <t>UND.</t>
  </si>
  <si>
    <t>11.08</t>
  </si>
  <si>
    <t>INSTALACIÓN DE VALVULAS DE CORTE 4 TORNILLOS 1"</t>
  </si>
  <si>
    <t>11.09</t>
  </si>
  <si>
    <t>INSTALACIÓN DE VALVULAS DE CORTE 4 TORNILLOS 1 1/4"</t>
  </si>
  <si>
    <t>11.10</t>
  </si>
  <si>
    <t>INSTALACIÓN CAJA DE CORTE GASES MEDICINALES 2 GASES</t>
  </si>
  <si>
    <t>INSTALACIÓN ALARMAS DE GASES MEDICINALES</t>
  </si>
  <si>
    <t>11.11</t>
  </si>
  <si>
    <t>TOMAS QC DE OXÍGENO</t>
  </si>
  <si>
    <t>12.</t>
  </si>
  <si>
    <t>SISTEMA DE AIRES ACONDICIONADOS, SISTEMA DE INYECCIÓN Y EXTRACCIÓN</t>
  </si>
  <si>
    <t xml:space="preserve">SISTEMAS DE REFRIGERACIÓN </t>
  </si>
  <si>
    <t>12.01</t>
  </si>
  <si>
    <t>TUBERIA COBRE SUMINISTRO E INSTALACION DE TUBERIA EN COBRE TIPO L (INCLUYE SOPORTES, UNIONES Y ACCESORIOS ACORDE A ESQUEMAS Y PLANOS, SUMINISTRO INSTALACION Y PRUEBAS)</t>
  </si>
  <si>
    <t>12.01.01</t>
  </si>
  <si>
    <t>DIAMETRO 1/4"</t>
  </si>
  <si>
    <t>12.01.02</t>
  </si>
  <si>
    <t>DIAMETRO 3/8"</t>
  </si>
  <si>
    <t>12.01.03</t>
  </si>
  <si>
    <t>DIAMETRO 1/2"</t>
  </si>
  <si>
    <t>12.01.04</t>
  </si>
  <si>
    <t>DIAMETRO 5/8"</t>
  </si>
  <si>
    <t>12.01.05</t>
  </si>
  <si>
    <t>DIAMETRO 3/4"</t>
  </si>
  <si>
    <t>12.01.06</t>
  </si>
  <si>
    <t>DIAMETRO 7/8"</t>
  </si>
  <si>
    <t>12.01.07</t>
  </si>
  <si>
    <t>DIAMETRO 1 1/8"</t>
  </si>
  <si>
    <t>12.01.08</t>
  </si>
  <si>
    <t>DIAMETRO 1 3/8"</t>
  </si>
  <si>
    <t>12.01.09</t>
  </si>
  <si>
    <t>DIAMETRO 1 5/8"</t>
  </si>
  <si>
    <t>12.02</t>
  </si>
  <si>
    <t>AISLAMIENTO TERMICO Suministro e instalacion del Aislamiento termico en espina de caucho sintetico (incluye pegante, cinta, suministro e instalacion )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</si>
  <si>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</si>
  <si>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</si>
  <si>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</si>
  <si>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</si>
  <si>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</si>
  <si>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</si>
  <si>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</si>
  <si>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</si>
  <si>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</si>
  <si>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12.03</t>
  </si>
  <si>
    <t>REFRIGERANTES Suministro y carga del refrigerante (Incluye: Vacio, Carga Pruebas)</t>
  </si>
  <si>
    <t>12.03.01</t>
  </si>
  <si>
    <r>
      <rPr>
        <b/>
        <sz val="8"/>
        <color theme="1"/>
        <rFont val="Arial"/>
        <family val="2"/>
      </rPr>
      <t>R-410A</t>
    </r>
    <r>
      <rPr>
        <sz val="8"/>
        <color theme="1"/>
        <rFont val="Arial"/>
        <family val="2"/>
      </rPr>
      <t xml:space="preserve"> Refrigerante R410a, incluye: ( Suministro, y Carga )</t>
    </r>
  </si>
  <si>
    <t>Lb</t>
  </si>
  <si>
    <t>12.04</t>
  </si>
  <si>
    <t>FILTRO SECADOR  Suministro y e instalacion del filtro secador  (Incluye: Suministro e instalacion)</t>
  </si>
  <si>
    <t>12.04.02</t>
  </si>
  <si>
    <t>FS Filtro Secador 1/2"</t>
  </si>
  <si>
    <t>Un</t>
  </si>
  <si>
    <t>12.05</t>
  </si>
  <si>
    <t>MIRILLA DE LIQUIDO  Suministro y e instalacion de la mirilla de liquido  (Incluye: Suministro e instalacion)</t>
  </si>
  <si>
    <t>12.05.02</t>
  </si>
  <si>
    <t>ML Filtro Secador 1/2"</t>
  </si>
  <si>
    <t>CONDUCTOS</t>
  </si>
  <si>
    <t>12.06</t>
  </si>
  <si>
    <t>DUCTOS EN LAMINA GALVANIZADA SUMINISTRO E INSTLACION DE CONDUCTOS EN LAMINA GALVANIZADA (UNION TDC, INCLUYE MATERIAL, SOPORTERIA FABRICACION E INSTALADOR)</t>
  </si>
  <si>
    <t>12.10.01</t>
  </si>
  <si>
    <t>CAL 24</t>
  </si>
  <si>
    <t>12.11</t>
  </si>
  <si>
    <t>DUCTOS POLIISOCIANURATO Suministro e instalacion de ductos en Poliisocianurato recubierto con foil en ambas caras (Incluye:material,soporteriafabricacioneinstalacion)</t>
  </si>
  <si>
    <t>12.11.01</t>
  </si>
  <si>
    <t>ESPESOR 20 mm INTERIORES</t>
  </si>
  <si>
    <t>REJILLAS DIFUSORES Y DAMPERS</t>
  </si>
  <si>
    <t>12.12</t>
  </si>
  <si>
    <t>DISFUSOR 4 VIAS CON DAMPER</t>
  </si>
  <si>
    <t>12.12.01</t>
  </si>
  <si>
    <t>DS4V 9"X9"</t>
  </si>
  <si>
    <t>12.12.02</t>
  </si>
  <si>
    <t>DS4V 12"X12"</t>
  </si>
  <si>
    <t>12.12.03</t>
  </si>
  <si>
    <t>DS4V 15"x15"</t>
  </si>
  <si>
    <t>12.13</t>
  </si>
  <si>
    <t>DISFUSOR 3 VIAS CON DAMPER</t>
  </si>
  <si>
    <t>12.13.01</t>
  </si>
  <si>
    <t>DS3V 9"X9"</t>
  </si>
  <si>
    <t>12.13.02</t>
  </si>
  <si>
    <t>DS3V 12"X12"</t>
  </si>
  <si>
    <t>12.14</t>
  </si>
  <si>
    <t>DIFUSOR MODULAR 2 CONOS</t>
  </si>
  <si>
    <t>12.14.01</t>
  </si>
  <si>
    <t>DS 24"x24" Dia 12"</t>
  </si>
  <si>
    <t>12.15</t>
  </si>
  <si>
    <t>REJILLA DE EXTRACCION Y/O RETRONO ALETAJFIJA CON DAMPER</t>
  </si>
  <si>
    <t>12.15.01</t>
  </si>
  <si>
    <r>
      <rPr>
        <b/>
        <sz val="10"/>
        <color theme="1"/>
        <rFont val="Arial"/>
        <family val="2"/>
      </rPr>
      <t>REAF / RRAF</t>
    </r>
    <r>
      <rPr>
        <sz val="10"/>
        <color theme="1"/>
        <rFont val="Arial"/>
        <family val="2"/>
      </rPr>
      <t xml:space="preserve"> 8"x8"</t>
    </r>
  </si>
  <si>
    <t>12.15.02</t>
  </si>
  <si>
    <r>
      <rPr>
        <b/>
        <sz val="10"/>
        <color theme="1"/>
        <rFont val="Arial"/>
        <family val="2"/>
      </rPr>
      <t>REAF / RRAF</t>
    </r>
    <r>
      <rPr>
        <sz val="10"/>
        <color theme="1"/>
        <rFont val="Arial"/>
        <family val="2"/>
      </rPr>
      <t xml:space="preserve"> 10"x10"</t>
    </r>
  </si>
  <si>
    <t>12.15.03</t>
  </si>
  <si>
    <r>
      <rPr>
        <b/>
        <sz val="10"/>
        <color theme="1"/>
        <rFont val="Arial"/>
        <family val="2"/>
      </rPr>
      <t>REAF / RRAF</t>
    </r>
    <r>
      <rPr>
        <sz val="10"/>
        <color theme="1"/>
        <rFont val="Arial"/>
        <family val="2"/>
      </rPr>
      <t xml:space="preserve"> 12"x12"</t>
    </r>
  </si>
  <si>
    <t>12.15.04</t>
  </si>
  <si>
    <r>
      <rPr>
        <b/>
        <sz val="10"/>
        <color theme="1"/>
        <rFont val="Arial"/>
        <family val="2"/>
      </rPr>
      <t>REAF / RRAF</t>
    </r>
    <r>
      <rPr>
        <sz val="10"/>
        <color theme="1"/>
        <rFont val="Arial"/>
        <family val="2"/>
      </rPr>
      <t xml:space="preserve"> 14"x14"</t>
    </r>
  </si>
  <si>
    <t>12.15.05</t>
  </si>
  <si>
    <r>
      <rPr>
        <b/>
        <sz val="10"/>
        <color theme="1"/>
        <rFont val="Arial"/>
        <family val="2"/>
      </rPr>
      <t>REAF / RRAF</t>
    </r>
    <r>
      <rPr>
        <sz val="10"/>
        <color theme="1"/>
        <rFont val="Arial"/>
        <family val="2"/>
      </rPr>
      <t xml:space="preserve"> 16"x16"</t>
    </r>
  </si>
  <si>
    <t>12.15.06</t>
  </si>
  <si>
    <r>
      <rPr>
        <b/>
        <sz val="10"/>
        <color theme="1"/>
        <rFont val="Arial"/>
        <family val="2"/>
      </rPr>
      <t>REAF / RRAF</t>
    </r>
    <r>
      <rPr>
        <sz val="10"/>
        <color theme="1"/>
        <rFont val="Arial"/>
        <family val="2"/>
      </rPr>
      <t xml:space="preserve"> 18"x18"</t>
    </r>
  </si>
  <si>
    <t>12.15.07</t>
  </si>
  <si>
    <r>
      <rPr>
        <b/>
        <sz val="10"/>
        <color theme="1"/>
        <rFont val="Arial"/>
        <family val="2"/>
      </rPr>
      <t xml:space="preserve">REAF / RRAF </t>
    </r>
    <r>
      <rPr>
        <sz val="10"/>
        <color theme="1"/>
        <rFont val="Arial"/>
        <family val="2"/>
      </rPr>
      <t>20"x20"</t>
    </r>
  </si>
  <si>
    <t>12.15.08</t>
  </si>
  <si>
    <r>
      <rPr>
        <b/>
        <sz val="10"/>
        <color theme="1"/>
        <rFont val="Arial"/>
        <family val="2"/>
      </rPr>
      <t xml:space="preserve">REAF / RRAF </t>
    </r>
    <r>
      <rPr>
        <sz val="10"/>
        <rFont val="Arial"/>
        <family val="2"/>
      </rPr>
      <t xml:space="preserve">24"x24"  </t>
    </r>
  </si>
  <si>
    <t>12.15.09</t>
  </si>
  <si>
    <r>
      <rPr>
        <b/>
        <sz val="10"/>
        <rFont val="Arial"/>
        <family val="2"/>
      </rPr>
      <t xml:space="preserve">REAF / RRAF </t>
    </r>
    <r>
      <rPr>
        <sz val="10"/>
        <rFont val="Arial"/>
        <family val="2"/>
      </rPr>
      <t xml:space="preserve">10"x4"  </t>
    </r>
  </si>
  <si>
    <t>12.15.10</t>
  </si>
  <si>
    <r>
      <rPr>
        <b/>
        <sz val="10"/>
        <rFont val="Arial"/>
        <family val="2"/>
      </rPr>
      <t xml:space="preserve">REAF / RRAF </t>
    </r>
    <r>
      <rPr>
        <sz val="10"/>
        <rFont val="Arial"/>
        <family val="2"/>
      </rPr>
      <t xml:space="preserve">10"x6"  </t>
    </r>
  </si>
  <si>
    <t>12.15.11</t>
  </si>
  <si>
    <r>
      <rPr>
        <b/>
        <sz val="10"/>
        <rFont val="Arial"/>
        <family val="2"/>
      </rPr>
      <t xml:space="preserve">REAF / RRAF </t>
    </r>
    <r>
      <rPr>
        <sz val="10"/>
        <rFont val="Arial"/>
        <family val="2"/>
      </rPr>
      <t xml:space="preserve">10"x8"  </t>
    </r>
  </si>
  <si>
    <t>12.15.12</t>
  </si>
  <si>
    <r>
      <rPr>
        <b/>
        <sz val="10"/>
        <color theme="1"/>
        <rFont val="Arial"/>
        <family val="2"/>
      </rPr>
      <t xml:space="preserve">REAF / RRAF </t>
    </r>
    <r>
      <rPr>
        <sz val="10"/>
        <rFont val="Arial"/>
        <family val="2"/>
      </rPr>
      <t>14"x24"</t>
    </r>
    <r>
      <rPr>
        <sz val="10"/>
        <color rgb="FFFF0000"/>
        <rFont val="Arial"/>
        <family val="2"/>
      </rPr>
      <t xml:space="preserve">  </t>
    </r>
  </si>
  <si>
    <t>12.15.13</t>
  </si>
  <si>
    <r>
      <rPr>
        <b/>
        <sz val="10"/>
        <color theme="1"/>
        <rFont val="Arial"/>
        <family val="2"/>
      </rPr>
      <t xml:space="preserve">REAF / RRAF </t>
    </r>
    <r>
      <rPr>
        <sz val="10"/>
        <rFont val="Arial"/>
        <family val="2"/>
      </rPr>
      <t xml:space="preserve">20"x30"  </t>
    </r>
  </si>
  <si>
    <t>REJILLA DE SUMINISTRO DOBLE ALETA CON DAMPER</t>
  </si>
  <si>
    <r>
      <t xml:space="preserve">RSDA </t>
    </r>
    <r>
      <rPr>
        <sz val="10"/>
        <rFont val="Arial"/>
        <family val="2"/>
      </rPr>
      <t xml:space="preserve">10"x4"  </t>
    </r>
  </si>
  <si>
    <r>
      <t xml:space="preserve">RSDA </t>
    </r>
    <r>
      <rPr>
        <sz val="10"/>
        <rFont val="Arial"/>
        <family val="2"/>
      </rPr>
      <t xml:space="preserve">10"x6"  </t>
    </r>
  </si>
  <si>
    <r>
      <t xml:space="preserve">RSDA </t>
    </r>
    <r>
      <rPr>
        <sz val="10"/>
        <rFont val="Arial"/>
        <family val="2"/>
      </rPr>
      <t xml:space="preserve">10"x8"  </t>
    </r>
  </si>
  <si>
    <r>
      <t xml:space="preserve">RSDA </t>
    </r>
    <r>
      <rPr>
        <sz val="10"/>
        <rFont val="Arial"/>
        <family val="2"/>
      </rPr>
      <t xml:space="preserve">12"x8"  </t>
    </r>
  </si>
  <si>
    <t>12.16</t>
  </si>
  <si>
    <t>ANILLO DAMPER</t>
  </si>
  <si>
    <t>12.16.01</t>
  </si>
  <si>
    <r>
      <rPr>
        <b/>
        <sz val="10"/>
        <color theme="1"/>
        <rFont val="Arial"/>
        <family val="2"/>
      </rPr>
      <t>AD</t>
    </r>
    <r>
      <rPr>
        <sz val="10"/>
        <color theme="1"/>
        <rFont val="Arial"/>
        <family val="2"/>
      </rPr>
      <t xml:space="preserve"> 4"</t>
    </r>
  </si>
  <si>
    <r>
      <rPr>
        <b/>
        <sz val="10"/>
        <color theme="1"/>
        <rFont val="Arial"/>
        <family val="2"/>
      </rPr>
      <t>AD</t>
    </r>
    <r>
      <rPr>
        <sz val="10"/>
        <color theme="1"/>
        <rFont val="Arial"/>
        <family val="2"/>
      </rPr>
      <t xml:space="preserve"> 12"</t>
    </r>
  </si>
  <si>
    <t>12.17</t>
  </si>
  <si>
    <t>MANGUERA FLEXIBLE AISLADA</t>
  </si>
  <si>
    <t>12.17.01</t>
  </si>
  <si>
    <r>
      <rPr>
        <b/>
        <sz val="10"/>
        <color theme="1"/>
        <rFont val="Arial"/>
        <family val="2"/>
      </rPr>
      <t>MF</t>
    </r>
    <r>
      <rPr>
        <sz val="10"/>
        <color theme="1"/>
        <rFont val="Arial"/>
        <family val="2"/>
      </rPr>
      <t xml:space="preserve"> 4"</t>
    </r>
  </si>
  <si>
    <t>Ml</t>
  </si>
  <si>
    <r>
      <rPr>
        <b/>
        <sz val="10"/>
        <color theme="1"/>
        <rFont val="Arial"/>
        <family val="2"/>
      </rPr>
      <t>MF</t>
    </r>
    <r>
      <rPr>
        <sz val="10"/>
        <color theme="1"/>
        <rFont val="Arial"/>
        <family val="2"/>
      </rPr>
      <t xml:space="preserve"> 12"</t>
    </r>
  </si>
  <si>
    <r>
      <rPr>
        <b/>
        <sz val="10"/>
        <color theme="1"/>
        <rFont val="Arial"/>
        <family val="2"/>
      </rPr>
      <t>DM</t>
    </r>
    <r>
      <rPr>
        <sz val="10"/>
        <color theme="1"/>
        <rFont val="Arial"/>
        <family val="2"/>
      </rPr>
      <t xml:space="preserve"> 10"x4"  </t>
    </r>
  </si>
  <si>
    <r>
      <rPr>
        <b/>
        <sz val="10"/>
        <color theme="1"/>
        <rFont val="Arial"/>
        <family val="2"/>
      </rPr>
      <t>DM</t>
    </r>
    <r>
      <rPr>
        <sz val="10"/>
        <color theme="1"/>
        <rFont val="Arial"/>
        <family val="2"/>
      </rPr>
      <t xml:space="preserve"> 10"x6"  </t>
    </r>
  </si>
  <si>
    <r>
      <rPr>
        <b/>
        <sz val="10"/>
        <color theme="1"/>
        <rFont val="Arial"/>
        <family val="2"/>
      </rPr>
      <t>DM</t>
    </r>
    <r>
      <rPr>
        <sz val="10"/>
        <color theme="1"/>
        <rFont val="Arial"/>
        <family val="2"/>
      </rPr>
      <t xml:space="preserve"> 12"x8"  </t>
    </r>
  </si>
  <si>
    <t>SISTEMA ELECTRICO Y DE CONTROL</t>
  </si>
  <si>
    <t>12.18</t>
  </si>
  <si>
    <t>CABLEADO DE CONTROL Suministro e instalacion del cableado de control Incluye: (Suministro, Instalacion y pruebas,)</t>
  </si>
  <si>
    <t>13.18.01</t>
  </si>
  <si>
    <r>
      <rPr>
        <b/>
        <sz val="10"/>
        <color theme="1"/>
        <rFont val="Arial"/>
        <family val="2"/>
      </rPr>
      <t>CB-02</t>
    </r>
    <r>
      <rPr>
        <sz val="10"/>
        <color theme="1"/>
        <rFont val="Arial"/>
        <family val="2"/>
      </rPr>
      <t xml:space="preserve">  2x18 Blindado y Apantallado </t>
    </r>
  </si>
  <si>
    <r>
      <rPr>
        <b/>
        <sz val="10"/>
        <color theme="1"/>
        <rFont val="Arial"/>
        <family val="2"/>
      </rPr>
      <t>CB-03</t>
    </r>
    <r>
      <rPr>
        <sz val="10"/>
        <color theme="1"/>
        <rFont val="Arial"/>
        <family val="2"/>
      </rPr>
      <t xml:space="preserve">  2x22  </t>
    </r>
  </si>
  <si>
    <t>12.19</t>
  </si>
  <si>
    <t>TUBERIA EMT Suministro e instalacion de la Tuberia para instalaciones electricas y de control tipo EMT Incluye: (incluye soportes, uniones y accesorios acorde a esquemas y planos, suministro instalacion y pruebas)</t>
  </si>
  <si>
    <t>12.19.01</t>
  </si>
  <si>
    <t>12.20</t>
  </si>
  <si>
    <t>TUBERIA IMC Suministro e instalacion de la Tuberia para instalaciones electricas y de control tipo IMC     Incluye: ((incluye soportes, uniones y accesorios acorde a esquemas y planos, suministro instalacion y pruebas))</t>
  </si>
  <si>
    <t>URBANISMO</t>
  </si>
  <si>
    <t>13.01</t>
  </si>
  <si>
    <t xml:space="preserve">MEZCLA SEMIDENSA EN CALIENTE TIPO MSC‐25 - MEZCLA IN SITU   </t>
  </si>
  <si>
    <t>13.02</t>
  </si>
  <si>
    <t>ANDÉN CONCRETO 2500 PSI EN SITIO E=0.1M</t>
  </si>
  <si>
    <t>13.03</t>
  </si>
  <si>
    <t>PAVIMENTO DE ADOQUINES</t>
  </si>
  <si>
    <t>13.04</t>
  </si>
  <si>
    <t>ANDÉN CONCRETO 3000 PSI EN SITIO E=0.1M CICLORUTA</t>
  </si>
  <si>
    <t>13.05</t>
  </si>
  <si>
    <t>Bordillo o sardinel prefabricado en concreto de 21 Mpa</t>
  </si>
  <si>
    <t>13.06</t>
  </si>
  <si>
    <t>BANCA EN CONCRETO M-30</t>
  </si>
  <si>
    <t>13.07</t>
  </si>
  <si>
    <t>EMPRADIZACIÓN (INCLUYE 10 CM DE TIERRA NEGRA)</t>
  </si>
  <si>
    <t xml:space="preserve">ASEO GENERAL ENTREGA </t>
  </si>
  <si>
    <t>MES</t>
  </si>
  <si>
    <t>TOTAL COSTOS DIRECTOS</t>
  </si>
  <si>
    <t>UTILIDAD</t>
  </si>
  <si>
    <t>IMPREVISTOS</t>
  </si>
  <si>
    <t>A.I.U</t>
  </si>
  <si>
    <t>TOTAL COSTOS INDIRECTOS</t>
  </si>
  <si>
    <t>EQUIPOS</t>
  </si>
  <si>
    <t>HIDRAULICO Y RED CONTRA INCENDIOS</t>
  </si>
  <si>
    <t>SISTEMA HIDRAULICO DE PRESION PREENSAMBLADO  - Incluye 3 bombas de 6 HP caudal de 4.17 c/u,  -presión de 53 mc.a, dos Tanques de 500 lts., tablero de control  y accesorios coneccion a sistema hidráulico y eléctrico + suministro e instalación y puesta en funcionamiento).</t>
  </si>
  <si>
    <t xml:space="preserve">Suministro, instalación y puesta en funcionamiento de equipo contra incendio UL/FM. Bomba principal  turbina de eje vertical de 8 etapas motor diesel listada y aprobada UL/FM, según requisitos NFPA 20 diseñada para entregar un caudal de 500GPM a 150 PSI, incluye todos los accesorios para su correcto funcionamiento. Ademas, Incluye equipo de bombeo jockey vertical sumergible multietapas caudal de 50 GPM y cabeza de 160 psi. </t>
  </si>
  <si>
    <t>EQUIPOS GASES MEDICINALES</t>
  </si>
  <si>
    <t>INSTALACIÓN MANIFOLDS</t>
  </si>
  <si>
    <t>Manifold de cilinsdros de oxigeno 2x8 unidad de regulacion doble semiautomatica</t>
  </si>
  <si>
    <t>Manifold de cilinsdros de oxigeno 2x4 unidad de regulacion doble semiautomatica</t>
  </si>
  <si>
    <t>Alarma maestra 10 puntos</t>
  </si>
  <si>
    <t>EQUIPOS ELECTRICOS</t>
  </si>
  <si>
    <t>Poste de FC 14 mts 1050KGF vestido con herrajes para estructura EH-528-N3 y EH- 555-N3 en el punto de arranque C</t>
  </si>
  <si>
    <t>poste de FC 14 mts 1050KGF vestido con herrajes para estructura EH-EAN 020-N3  y  reconectador trifasico con puerto de comunicaciones en el punto D</t>
  </si>
  <si>
    <t>poste de FC 14 mts 750KGF vestido con herrajes para estructura  EH- 520-N3 en el punto de arranque E</t>
  </si>
  <si>
    <t>poste de FC 14 mts 1050KGF vestido con herrajes para estructura  EH- EAN-032-N3 en el punto de arranque F</t>
  </si>
  <si>
    <t>Celda o gabinete metálico con seccionador entrada salida 35kv-630A BIL 195KV al instalar</t>
  </si>
  <si>
    <t>Celda o gabinete metálico para medida indirecta 35 kv incluye todos los equipos y accesorios que indica el diagrama unifilar</t>
  </si>
  <si>
    <t>Celda o gabinete metálico y seccionador  de protección con disparo tripolar y base portafisible 35kv-630A BIL 195kV</t>
  </si>
  <si>
    <t>Celda o gabinete metálico con transformador trifásico de 1250kVA seco tipo H 34,5kv/127-220v norma 819</t>
  </si>
  <si>
    <t>Tablero o gabinete metálico de 0,45*1,5*2,0m en CR 16 y 18 con dos capas de anticorrosivo y esmalte gris horneable con todos los equipos y accesorios que muestra el diagrama unifilar para centro de carga normal TCGN</t>
  </si>
  <si>
    <t>Tablero o gabinete metálico de 0,45*1,0*2,0m en CR 16 y 18 con dos capas de anticorrosivo y esmalte gris horneable con todos los  equipos y accesorios para el tablero de medida del sistema contraincendio TMBCI</t>
  </si>
  <si>
    <t>Tablero o gabinete metálico de 0,45*1,5*2,0m en CR 16 y 18 con dos capas de anticorrosivo y esmalte gris horneable con todos los equipos y accesorios que muestra el diagrama unifilar para centro de carga normal TCGE</t>
  </si>
  <si>
    <t xml:space="preserve">Tablero o gabinete metálico de 0,45*1,0*2,0m en CR 16 y 18 con dos capas de anticorrosivo y esmalte gris horneable con todos los  equipos , accesorios para el tablero de transferencia proteccion ramal vital TRV </t>
  </si>
  <si>
    <t>Tablero o gabinete metálico de 0,45*1,0*2,0m en CR 16 y 18 con dos capas de anticorrosivo y esmalte gris horneable con todos los  equipos , accesorios para el tablero de transferencia proteccion ramal critico personal TRCP</t>
  </si>
  <si>
    <t>Tablero o gabinete metálico de 0,45*1,0*2,0m en CR 16 y 18 con dos capas de anticorrosivo y esmalte gris horneable con todos los  equipos , accesorios para el tablero de transferencia proteccion ramal crítico equipos TRCE</t>
  </si>
  <si>
    <t>Tablero o gabinete metálico de 0,45*1,0*2,0m en CR 16 y 18 con dos capas de anticorrosivo y esmalte gris horneable con todos los  equipos , accesorios para el tablero de transferencia proteccion ramal crítico equipos TTBCI</t>
  </si>
  <si>
    <t>Unidad de potencia continua(UPS) trifásica TRUE ON LINE 15kVA-220v autonomia de 20 minutos</t>
  </si>
  <si>
    <t>Unidad de potencia continua(UPS) trifásica TRUE ON LINE 12kVA-220v autonomia de 20 minutos</t>
  </si>
  <si>
    <t>Unidad de potencia continua(UPS) trifásica TRUE ON LINE 10kVA-220v autonomia de 20 minutos</t>
  </si>
  <si>
    <t>Unidad de potencia continua(UPS) trifásica TRUE ON LINE 5kVA-220v autonomia de 20 minutos</t>
  </si>
  <si>
    <t>Gabinete metálico 0,6*0,8*0,3m en CR 18 con anticorrosivo y esmalte gris y barraje trifásico 100A</t>
  </si>
  <si>
    <t>Rack para la derivación y administración  de voz y/o datos, hubs, switches para 100 puertos RJ 45 con espacio para bandeja de fibra óptica</t>
  </si>
  <si>
    <t>Grupo electrogeno trifasico de 1250 Kva 127-220v 60 hz para instalar 1300msnm</t>
  </si>
  <si>
    <t>grupo electrogeno trifasico de 1250 Kva 127-220v 60 hz para instalar 1300msnm</t>
  </si>
  <si>
    <t>EQUIPOS AIRES ACONDICIONADOS</t>
  </si>
  <si>
    <t>UNIDADES MANEJADORAS MODULARES</t>
  </si>
  <si>
    <r>
      <t xml:space="preserve">UMAE-01  </t>
    </r>
    <r>
      <rPr>
        <sz val="10"/>
        <rFont val="Arial"/>
        <family val="2"/>
      </rPr>
      <t xml:space="preserve">Unidad Manejadora Modular. Para exteriores, con: Caja de Mezclas, Prefiltro 35%, Serpentin de expansión directa R410A, Blower tipo EC fan, Filtros finales 65% y 95%,   1470 CFM @ 1 inwg, Trifasica 220/3/60.  incluye: (Filtros, Valvula de expancion termostatica, bases antivibratorias, Suministro, Izada, Instalacion  y Pruebas) </t>
    </r>
  </si>
  <si>
    <r>
      <t xml:space="preserve">UMAE-02  </t>
    </r>
    <r>
      <rPr>
        <sz val="10"/>
        <rFont val="Arial"/>
        <family val="2"/>
      </rPr>
      <t xml:space="preserve">Unidad Manejadora Modular. Para exteriores, con: Caja de Mezclas, Prefiltro 35%, Serpentin de expansión directa R410A, Blower tipo EC fan, Filtros finales 65% y 95%,   4250 CFM @ 1 inwg, Trifasica 220/3/60.  incluye: (Filtros, Valvula de expancion termostatica, bases antivibratorias, Suministro, Izada, Instalacion  y Pruebas) </t>
    </r>
  </si>
  <si>
    <t>UNIDADES FANCOIL REFRIGERANTE VARIABLE</t>
  </si>
  <si>
    <r>
      <t xml:space="preserve">UFCCV-02,03,04B,21,22,23,24  </t>
    </r>
    <r>
      <rPr>
        <sz val="10"/>
        <color theme="1"/>
        <rFont val="Arial"/>
        <family val="2"/>
      </rPr>
      <t>Unidad Tipo Fancoil Consola Cassette para Refrigerante Variable, 4</t>
    </r>
    <r>
      <rPr>
        <sz val="10"/>
        <rFont val="Arial"/>
        <family val="2"/>
      </rPr>
      <t xml:space="preserve"> Vias  (del mismo fabricante y compatible con la unidad condensadora) Capacidad Nominal 9000 Btu/hr,   incluye: (Soporteria a la placa, Control Remoto,  Suministro, Izada, Instalacion  y Pruebas) </t>
    </r>
  </si>
  <si>
    <r>
      <t xml:space="preserve">UFCCV-04A,09,10,13,14,17,25  </t>
    </r>
    <r>
      <rPr>
        <sz val="10"/>
        <color theme="1"/>
        <rFont val="Arial"/>
        <family val="2"/>
      </rPr>
      <t>Unidad Tipo Fancoil Consola Cassette para Refrigerante Variable, 4</t>
    </r>
    <r>
      <rPr>
        <sz val="10"/>
        <rFont val="Arial"/>
        <family val="2"/>
      </rPr>
      <t xml:space="preserve"> Vias  (del mismo fabricante y compatible con la unidad condensadora) Capacidad Nominal 12000 Btu/hr,   incluye: (Soporteria a la placa, Control Remoto,  Suministro, Izada, Instalacion  y Pruebas) </t>
    </r>
  </si>
  <si>
    <r>
      <t xml:space="preserve">UFCCV-01,08,19  </t>
    </r>
    <r>
      <rPr>
        <sz val="10"/>
        <color theme="1"/>
        <rFont val="Arial"/>
        <family val="2"/>
      </rPr>
      <t>Unidad Tipo Fancoil Consola Cassette para Refrigerante Variable, 4</t>
    </r>
    <r>
      <rPr>
        <sz val="10"/>
        <rFont val="Arial"/>
        <family val="2"/>
      </rPr>
      <t xml:space="preserve"> Vias  (del mismo fabricante y compatible con la unidad condensadora) Capacidad Nominal 18000 Btu/hr,   incluye: (Soporteria a la placa, Control Remoto,  Suministro, Izada, Instalacion  y Pruebas) </t>
    </r>
  </si>
  <si>
    <r>
      <t xml:space="preserve">UFCCV-06,11,12,15,16,18,26  </t>
    </r>
    <r>
      <rPr>
        <sz val="10"/>
        <color theme="1"/>
        <rFont val="Arial"/>
        <family val="2"/>
      </rPr>
      <t>Unidad Tipo Fancoil Consola Cassette para Refrigerante Variable, 4</t>
    </r>
    <r>
      <rPr>
        <sz val="10"/>
        <rFont val="Arial"/>
        <family val="2"/>
      </rPr>
      <t xml:space="preserve"> Vias  (del mismo fabricante y compatible con la unidad condensadora) Capacidad Nominal 20000 Btu/hr,   incluye: (Soporteria a la placa, Control Remoto,  Suministro, Izada, Instalacion  y Pruebas) </t>
    </r>
  </si>
  <si>
    <r>
      <t xml:space="preserve">UFCCV-07A,07B,20,27A,27B,27C,27D,28  </t>
    </r>
    <r>
      <rPr>
        <sz val="10"/>
        <color theme="1"/>
        <rFont val="Arial"/>
        <family val="2"/>
      </rPr>
      <t xml:space="preserve">Unidad Tipo Fancoil Consola Cassette para Refrigerante Variable, 4 </t>
    </r>
    <r>
      <rPr>
        <sz val="10"/>
        <rFont val="Arial"/>
        <family val="2"/>
      </rPr>
      <t xml:space="preserve">Vias  (del mismo fabricante y compatible con la unidad condensadora) Capacidad Nominal 24000 Btu/hr,   incluye: ( Soporteria a la placa, Control Remoto,  Suministro, Izada, Instalacion  y Pruebas ) </t>
    </r>
  </si>
  <si>
    <r>
      <t xml:space="preserve">UFCOV-06  </t>
    </r>
    <r>
      <rPr>
        <sz val="10"/>
        <color theme="1"/>
        <rFont val="Arial"/>
        <family val="2"/>
      </rPr>
      <t>Unidad Tipo Fancoil Consola Oculta de Alta Presion Estatica para Refrigerante Variable, (del mismo fabricante y compatible con la unidad condensadora) Capacidad Nominal 1800</t>
    </r>
    <r>
      <rPr>
        <sz val="10"/>
        <rFont val="Arial"/>
        <family val="2"/>
      </rPr>
      <t>0 Btu/hr,   inclu</t>
    </r>
    <r>
      <rPr>
        <sz val="10"/>
        <color theme="1"/>
        <rFont val="Arial"/>
        <family val="2"/>
      </rPr>
      <t xml:space="preserve">ye: (Soporteria a la placa, Termostato Alambrico,  Suministro, Izada, Instalacion  y Pruebas) </t>
    </r>
  </si>
  <si>
    <r>
      <t xml:space="preserve">UFCOV-01,02,03,04  </t>
    </r>
    <r>
      <rPr>
        <sz val="10"/>
        <color theme="1"/>
        <rFont val="Arial"/>
        <family val="2"/>
      </rPr>
      <t>Unidad Tipo Fancoil Consola Oculta de Alta Presion Estatica para Refrigerante Variable, (del mismo fabricante y compatible con la unidad condensadora) Capacidad Nominal 4800</t>
    </r>
    <r>
      <rPr>
        <sz val="10"/>
        <rFont val="Arial"/>
        <family val="2"/>
      </rPr>
      <t>0 Btu/hr,   inclu</t>
    </r>
    <r>
      <rPr>
        <sz val="10"/>
        <color theme="1"/>
        <rFont val="Arial"/>
        <family val="2"/>
      </rPr>
      <t xml:space="preserve">ye: (Soporteria a la placa, Termostato Alambrico,  Suministro, Izada, Instalacion  y Pruebas) </t>
    </r>
  </si>
  <si>
    <r>
      <t xml:space="preserve">UFCOV-05  </t>
    </r>
    <r>
      <rPr>
        <sz val="10"/>
        <color theme="1"/>
        <rFont val="Arial"/>
        <family val="2"/>
      </rPr>
      <t>Unidad Tipo Fancoil Consola Oculta de Alta Presion Estatica para Refrigerante Variable, (del mismo fabricante y compatible con la unidad condensadora) Capacidad Nominal 5400</t>
    </r>
    <r>
      <rPr>
        <sz val="10"/>
        <rFont val="Arial"/>
        <family val="2"/>
      </rPr>
      <t>0 Btu/hr,   inclu</t>
    </r>
    <r>
      <rPr>
        <sz val="10"/>
        <color theme="1"/>
        <rFont val="Arial"/>
        <family val="2"/>
      </rPr>
      <t xml:space="preserve">ye: (Soporteria a la placa, Termostato Alambrico,  Suministro, Izada, Instalacion  y Pruebas) </t>
    </r>
  </si>
  <si>
    <t>UNIDADES PAQUETE CONDENSADAS POR AIRE</t>
  </si>
  <si>
    <r>
      <t xml:space="preserve">UPA-04 </t>
    </r>
    <r>
      <rPr>
        <sz val="10"/>
        <color theme="1"/>
        <rFont val="Arial"/>
        <family val="2"/>
      </rPr>
      <t>Unidad Paquete Condensado por aire, R</t>
    </r>
    <r>
      <rPr>
        <sz val="10"/>
        <rFont val="Arial"/>
        <family val="2"/>
      </rPr>
      <t>410a,   5 TR , Trifasica 220/3/60.</t>
    </r>
    <r>
      <rPr>
        <sz val="10"/>
        <color theme="1"/>
        <rFont val="Arial"/>
        <family val="2"/>
      </rPr>
      <t xml:space="preserve">  incluye: (Bases Antivibratorias en neopreno, Suministro, Izada, Instalacion  y Pruebas) </t>
    </r>
  </si>
  <si>
    <r>
      <t xml:space="preserve">UPA-07 </t>
    </r>
    <r>
      <rPr>
        <sz val="10"/>
        <color theme="1"/>
        <rFont val="Arial"/>
        <family val="2"/>
      </rPr>
      <t>Unidad Paquete Condensado por aire, R</t>
    </r>
    <r>
      <rPr>
        <sz val="10"/>
        <rFont val="Arial"/>
        <family val="2"/>
      </rPr>
      <t>410a,   5 TR , Trifasica 220/3/60.</t>
    </r>
    <r>
      <rPr>
        <sz val="10"/>
        <color theme="1"/>
        <rFont val="Arial"/>
        <family val="2"/>
      </rPr>
      <t xml:space="preserve">  incluye: (Bases Antivibratorias en neopreno, Suministro, Izada, Instalacion  y Pruebas) </t>
    </r>
  </si>
  <si>
    <r>
      <t xml:space="preserve">UPA-03 </t>
    </r>
    <r>
      <rPr>
        <sz val="10"/>
        <rFont val="Arial"/>
        <family val="2"/>
      </rPr>
      <t xml:space="preserve">Unidad Paquete Condensado por aire, R410a,   7.5 TR , Trifasica 220/3/60.  incluye: (Bases Antivibratorias en neopreno, Suministro, Izada, Instalacion  y Pruebas) </t>
    </r>
  </si>
  <si>
    <r>
      <t xml:space="preserve">UPA-05 </t>
    </r>
    <r>
      <rPr>
        <sz val="10"/>
        <rFont val="Arial"/>
        <family val="2"/>
      </rPr>
      <t xml:space="preserve">Unidad Paquete Condensado por aire, R410a,   7.5 TR , Trifasica 220/3/60.  incluye: (Bases Antivibratorias en neopreno, Suministro, Izada, Instalacion  y Pruebas) </t>
    </r>
  </si>
  <si>
    <r>
      <t xml:space="preserve">UPA-10 </t>
    </r>
    <r>
      <rPr>
        <sz val="10"/>
        <rFont val="Arial"/>
        <family val="2"/>
      </rPr>
      <t xml:space="preserve">Unidad Paquete Condensado por aire, R410a,   7.5 TR , Trifasica 220/3/60.  incluye: (Bases Antivibratorias en neopreno, Suministro, Izada, Instalacion  y Pruebas) </t>
    </r>
  </si>
  <si>
    <r>
      <t xml:space="preserve">UPA-06 </t>
    </r>
    <r>
      <rPr>
        <sz val="10"/>
        <rFont val="Arial"/>
        <family val="2"/>
      </rPr>
      <t xml:space="preserve">Unidad Paquete Condensado por aire, R410a,   10 TR , Trifasica 220/3/60.  incluye: (Bases Antivibratorias en neopreno, Suministro, Izada, Instalacion  y Pruebas) </t>
    </r>
  </si>
  <si>
    <r>
      <t xml:space="preserve">UPA-08 </t>
    </r>
    <r>
      <rPr>
        <sz val="10"/>
        <rFont val="Arial"/>
        <family val="2"/>
      </rPr>
      <t xml:space="preserve">Unidad Paquete Condensado por aire, R410a,   10 TR , Trifasica 220/3/60.  incluye: (Bases Antivibratorias en neopreno, Suministro, Izada, Instalacion  y Pruebas) </t>
    </r>
  </si>
  <si>
    <r>
      <t xml:space="preserve">UPA-02 </t>
    </r>
    <r>
      <rPr>
        <sz val="10"/>
        <rFont val="Arial"/>
        <family val="2"/>
      </rPr>
      <t xml:space="preserve">Unidad Paquete Condensado por aire, R410a,   12,5 TR , Trifasica 220/3/60.  incluye: ( Bases Antivibratorias en neopreno, Suministro, Izada, Instalacion  y Pruebas ) </t>
    </r>
  </si>
  <si>
    <r>
      <t xml:space="preserve">UPA-09A,09B </t>
    </r>
    <r>
      <rPr>
        <sz val="10"/>
        <rFont val="Arial"/>
        <family val="2"/>
      </rPr>
      <t xml:space="preserve">Unidad Paquete Condensado por aire, R410a,   12,5 TR , Trifasica 220/3/60.  incluye: ( Bases Antivibratorias en neopreno, Suministro, Izada, Instalacion  y Pruebas ) </t>
    </r>
  </si>
  <si>
    <r>
      <t xml:space="preserve">UPA-01 </t>
    </r>
    <r>
      <rPr>
        <sz val="10"/>
        <rFont val="Arial"/>
        <family val="2"/>
      </rPr>
      <t xml:space="preserve">Unidad Paquete Condensado por aire, R410a,   15 TR , Trifasica 220/3/60.  incluye: (Bases Antivibratorias en neopreno, Suministro, Izada, Instalacion  y Pruebas) </t>
    </r>
  </si>
  <si>
    <t>UNIDADES CONDENSADORAS EXPANSIÓN DIRECTA</t>
  </si>
  <si>
    <r>
      <t xml:space="preserve">UC-01  </t>
    </r>
    <r>
      <rPr>
        <sz val="10"/>
        <color theme="1"/>
        <rFont val="Arial"/>
        <family val="2"/>
      </rPr>
      <t>Unidad Condensadora para refrigerante. Un Circuito, R410a</t>
    </r>
    <r>
      <rPr>
        <sz val="10"/>
        <rFont val="Arial"/>
        <family val="2"/>
      </rPr>
      <t>,   7.5 TR ,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Trifasica 220/3/60. </t>
    </r>
    <r>
      <rPr>
        <sz val="10"/>
        <color theme="1"/>
        <rFont val="Arial"/>
        <family val="2"/>
      </rPr>
      <t xml:space="preserve"> incluye: (Bases Antivibratorias en neopreno, Suministro, Izada, Instalacion  y Pruebas) </t>
    </r>
  </si>
  <si>
    <r>
      <t xml:space="preserve">UC-02  </t>
    </r>
    <r>
      <rPr>
        <sz val="10"/>
        <color theme="1"/>
        <rFont val="Arial"/>
        <family val="2"/>
      </rPr>
      <t>Unidad Condensadora para refrigerante. Un Circuit</t>
    </r>
    <r>
      <rPr>
        <sz val="10"/>
        <rFont val="Arial"/>
        <family val="2"/>
      </rPr>
      <t xml:space="preserve">o, R410a,   10 TR , Trifasica 220/3/60.  incluye: (Bases Antivibratorias en neopreno, Suministro, </t>
    </r>
    <r>
      <rPr>
        <sz val="10"/>
        <color theme="1"/>
        <rFont val="Arial"/>
        <family val="2"/>
      </rPr>
      <t xml:space="preserve">Izada, Instalacion  y Pruebas) </t>
    </r>
  </si>
  <si>
    <t>UNIDADES CONDENSADORAS REFRIGERANTE VARIABLE</t>
  </si>
  <si>
    <r>
      <t xml:space="preserve">UCRV-01  </t>
    </r>
    <r>
      <rPr>
        <sz val="10"/>
        <rFont val="Arial"/>
        <family val="2"/>
      </rPr>
      <t xml:space="preserve">Unidad Condensadora de Refrigerante Variable, R410 (del mismo fabricante de las unidades internas),  Capacidad Nominal 280,000 Btu/hr, Trifasica 220/3/60,   incluye: (Base Antivibratoria en neopreno, Suministro, Instalacion  y Pruebas) </t>
    </r>
  </si>
  <si>
    <r>
      <t xml:space="preserve">UCRV-02  </t>
    </r>
    <r>
      <rPr>
        <sz val="10"/>
        <rFont val="Arial"/>
        <family val="2"/>
      </rPr>
      <t xml:space="preserve">Unidad Condensadora de Refrigerante Variable, R410 (del mismo fabricante de las unidades internas),  Capacidad Nominal 400,000 Btu/hr, Trifasica 220/3/60,   incluye: (Base Antivibratoria en neopreno, Suministro, Instalacion  y Pruebas) </t>
    </r>
  </si>
  <si>
    <r>
      <t xml:space="preserve">UCRV-03  </t>
    </r>
    <r>
      <rPr>
        <sz val="10"/>
        <rFont val="Arial"/>
        <family val="2"/>
      </rPr>
      <t xml:space="preserve">Unidad Condensadora de Refrigerante Variable Horizontal, R410 (del mismo fabricante de las unidades internas),  Capacidad Nominal 80,000 Btu/hr, Trifasica 220/3/60,   incluye: (Base Antivibratoria en neopreno, Suministro, Instalacion  y Pruebas) </t>
    </r>
  </si>
  <si>
    <r>
      <t xml:space="preserve">UCRV-04  </t>
    </r>
    <r>
      <rPr>
        <sz val="10"/>
        <rFont val="Arial"/>
        <family val="2"/>
      </rPr>
      <t xml:space="preserve">Unidad Condensadora de Refrigerante Variable, R410 (del mismo fabricante de las unidades internas),  Capacidad Nominal 100,000 Btu/hr, Trifasica 220/3/60,   incluye: (Base Antivibratoria en neopreno, Suministro, Instalacion  y Pruebas) </t>
    </r>
  </si>
  <si>
    <t>ACCESORIOS UNIDADES CONDENSADORAS REFRIGERANTE VARIABLE</t>
  </si>
  <si>
    <t>BR Accesorios de instalacion: Branch, Derivaciones, Accesorios de Control, etc</t>
  </si>
  <si>
    <t>Gl</t>
  </si>
  <si>
    <t>UNIDADES MINISPLIT</t>
  </si>
  <si>
    <r>
      <t xml:space="preserve">UCMSP/UMSP-01 </t>
    </r>
    <r>
      <rPr>
        <sz val="10"/>
        <color theme="1"/>
        <rFont val="Arial"/>
        <family val="2"/>
      </rPr>
      <t xml:space="preserve">Unidad Minisplit consola de pared R410a,  9000 Btu/Hr, Monofasica 220/2/60.  incluye: ( Undad Interna y condensadora del mismo fabricante Bases Antivibratorias en neopreno, Suministro, Izada, Instalacion  y Pruebas ) </t>
    </r>
  </si>
  <si>
    <r>
      <t xml:space="preserve">UCMSP/UMSP-02,03A,03B,04A,04B,06,07 </t>
    </r>
    <r>
      <rPr>
        <sz val="10"/>
        <color theme="1"/>
        <rFont val="Arial"/>
        <family val="2"/>
      </rPr>
      <t xml:space="preserve">Unidad Minisplit consola de pared R410a,  12000 Btu/Hr, Monofasica 220/2/60.  incluye: ( Undad Interna y condensadora del mismo fabricante Bases Antivibratorias en neopreno, Suministro, Izada, Instalacion  y Pruebas ) </t>
    </r>
  </si>
  <si>
    <r>
      <t xml:space="preserve">UCMSP/UMSP-05 </t>
    </r>
    <r>
      <rPr>
        <sz val="10"/>
        <color theme="1"/>
        <rFont val="Arial"/>
        <family val="2"/>
      </rPr>
      <t xml:space="preserve">Unidad Minisplit consola de pared R410a,  24000 Btu/Hr, Monofasica 220/1/60.  incluye: ( Undad Interna y condensadora del mismo fabricante Bases Antivibratorias en neopreno, Suministro, Izada, Instalacion  y Pruebas ) </t>
    </r>
  </si>
  <si>
    <t>UNIDADES EXTRACTORAS</t>
  </si>
  <si>
    <r>
      <t xml:space="preserve">VE-01  </t>
    </r>
    <r>
      <rPr>
        <sz val="10"/>
        <rFont val="Arial"/>
        <family val="2"/>
      </rPr>
      <t xml:space="preserve">Unidad Extractora Tipo Hongo descarga superior,  1400 CFM @ 1 inwg   incluye: ( Soperte, Suministro, Instalacion  y Pruebas ) </t>
    </r>
  </si>
  <si>
    <r>
      <t xml:space="preserve">VE-02  </t>
    </r>
    <r>
      <rPr>
        <sz val="10"/>
        <rFont val="Arial"/>
        <family val="2"/>
      </rPr>
      <t xml:space="preserve">Unidad Extractora Tipo Hongo descarga superior,  2010 CFM @ 1 inwg   incluye: ( Soperte, Suministro, Instalacion  y Pruebas ) </t>
    </r>
  </si>
  <si>
    <r>
      <t xml:space="preserve">VE-03  </t>
    </r>
    <r>
      <rPr>
        <sz val="10"/>
        <rFont val="Arial"/>
        <family val="2"/>
      </rPr>
      <t xml:space="preserve">Unidad Extractora Tipo Hongo descarga superior,  1690 CFM @ 1 inwg   incluye: ( Soperte, Suministro, Instalacion  y Pruebas ) </t>
    </r>
  </si>
  <si>
    <r>
      <t xml:space="preserve">VE-04  </t>
    </r>
    <r>
      <rPr>
        <sz val="10"/>
        <rFont val="Arial"/>
        <family val="2"/>
      </rPr>
      <t xml:space="preserve">Unidad Extractora Tipo Hongo descarga superior,  2990 CFM @ 1 inwg   incluye: ( Soperte, Suministro, Instalacion  y Pruebas ) </t>
    </r>
  </si>
  <si>
    <r>
      <t xml:space="preserve">VE-05  </t>
    </r>
    <r>
      <rPr>
        <sz val="10"/>
        <rFont val="Arial"/>
        <family val="2"/>
      </rPr>
      <t xml:space="preserve">Unidad Extractora Tipo Hongo descarga superior,  750 CFM @ 0,5 inwg   incluye: ( Soperte, Suministro, Instalacion  y Pruebas ) </t>
    </r>
  </si>
  <si>
    <r>
      <t xml:space="preserve">VE-08  </t>
    </r>
    <r>
      <rPr>
        <sz val="10"/>
        <rFont val="Arial"/>
        <family val="2"/>
      </rPr>
      <t xml:space="preserve">Unidad Extractora Tipo Hongo descarga superior,  450 CFM @ 0,5 inwg   incluye: ( Soperte, Suministro, Instalacion  y Pruebas ) </t>
    </r>
  </si>
  <si>
    <r>
      <t xml:space="preserve">VE-09  </t>
    </r>
    <r>
      <rPr>
        <sz val="10"/>
        <rFont val="Arial"/>
        <family val="2"/>
      </rPr>
      <t xml:space="preserve">Unidad Extractora Tipo Hongo descarga superior,  700 CFM @ 0,5 inwg   incluye: ( Soperte, Suministro, Instalacion  y Pruebas ) </t>
    </r>
  </si>
  <si>
    <r>
      <t xml:space="preserve">VE-10  </t>
    </r>
    <r>
      <rPr>
        <sz val="10"/>
        <rFont val="Arial"/>
        <family val="2"/>
      </rPr>
      <t xml:space="preserve">Unidad Extractora Tipo Hongo descarga superior,  1350 CFM @ 0,5 inwg   incluye: ( Soperte, Suministro, Instalacion  y Pruebas ) </t>
    </r>
  </si>
  <si>
    <r>
      <t xml:space="preserve">VE-11  </t>
    </r>
    <r>
      <rPr>
        <sz val="10"/>
        <rFont val="Arial"/>
        <family val="2"/>
      </rPr>
      <t xml:space="preserve">Unidad Extractora Tipo Hongo descarga superior,  710 CFM @ 0,5 inwg   incluye: ( Soperte, Suministro, Instalacion  y Pruebas ) </t>
    </r>
  </si>
  <si>
    <r>
      <t xml:space="preserve">VE-14  </t>
    </r>
    <r>
      <rPr>
        <sz val="10"/>
        <rFont val="Arial"/>
        <family val="2"/>
      </rPr>
      <t xml:space="preserve">Unidad Extractora Tipo Hongo descarga superior,  700 CFM @ 0,5 inwg   incluye: ( Soperte, Suministro, Instalacion  y Pruebas ) </t>
    </r>
  </si>
  <si>
    <r>
      <t xml:space="preserve">VE-06  </t>
    </r>
    <r>
      <rPr>
        <sz val="10"/>
        <color theme="1"/>
        <rFont val="Arial"/>
        <family val="2"/>
      </rPr>
      <t xml:space="preserve">Unidad Extractora Tipo Helicocentrifugo. </t>
    </r>
    <r>
      <rPr>
        <b/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 xml:space="preserve"> 200 CFM @ 0,3 inwg   incluye: ( Soperte, Suministro, Instalacion  y Pruebas ) </t>
    </r>
  </si>
  <si>
    <r>
      <t xml:space="preserve">VE-07  </t>
    </r>
    <r>
      <rPr>
        <sz val="10"/>
        <color theme="1"/>
        <rFont val="Arial"/>
        <family val="2"/>
      </rPr>
      <t xml:space="preserve">Unidad Extractora Tipo Helicocentrifugo. </t>
    </r>
    <r>
      <rPr>
        <b/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 xml:space="preserve"> 310 CFM @ 0,3 inwg   incluye: ( Soperte, Suministro, Instalacion  y Pruebas ) </t>
    </r>
  </si>
  <si>
    <r>
      <t xml:space="preserve">VE-12  </t>
    </r>
    <r>
      <rPr>
        <sz val="10"/>
        <color theme="1"/>
        <rFont val="Arial"/>
        <family val="2"/>
      </rPr>
      <t xml:space="preserve">Unidad Extractora Tipo Helicocentrifugo. </t>
    </r>
    <r>
      <rPr>
        <b/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 xml:space="preserve"> 400 CFM @ 0,3 inwg   incluye: ( Soperte, Suministro, Instalacion  y Pruebas ) </t>
    </r>
  </si>
  <si>
    <r>
      <t xml:space="preserve">VE-13  </t>
    </r>
    <r>
      <rPr>
        <sz val="10"/>
        <color theme="1"/>
        <rFont val="Arial"/>
        <family val="2"/>
      </rPr>
      <t xml:space="preserve">Unidad Extractora Tipo Helicocentrifugo. </t>
    </r>
    <r>
      <rPr>
        <b/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 xml:space="preserve"> 270 CFM @ 0,3 inwg   incluye: ( Soperte, Suministro, Instalacion  y Pruebas ) </t>
    </r>
  </si>
  <si>
    <r>
      <t xml:space="preserve">VET-01AL13  </t>
    </r>
    <r>
      <rPr>
        <sz val="10"/>
        <color theme="1"/>
        <rFont val="Arial"/>
        <family val="2"/>
      </rPr>
      <t>Unidad Ventiladora Axial para techo incluye: (Suminstro Izada e Instalacion).</t>
    </r>
  </si>
  <si>
    <t>UNIDADES VENTILADORAS</t>
  </si>
  <si>
    <r>
      <t xml:space="preserve">VS-01  </t>
    </r>
    <r>
      <rPr>
        <sz val="10"/>
        <color theme="1"/>
        <rFont val="Arial"/>
        <family val="2"/>
      </rPr>
      <t>Unidad Ventiladora Centrifuga Doble oido en Ga</t>
    </r>
    <r>
      <rPr>
        <sz val="10"/>
        <rFont val="Arial"/>
        <family val="2"/>
      </rPr>
      <t>binete,  700 CFM @ 1,2 inwg   incluye: ( Soperte, Suministro, Instalacion  y Prueb</t>
    </r>
    <r>
      <rPr>
        <sz val="10"/>
        <color theme="1"/>
        <rFont val="Arial"/>
        <family val="2"/>
      </rPr>
      <t xml:space="preserve">as ) </t>
    </r>
  </si>
  <si>
    <r>
      <t xml:space="preserve">VS-02  </t>
    </r>
    <r>
      <rPr>
        <sz val="10"/>
        <color theme="1"/>
        <rFont val="Arial"/>
        <family val="2"/>
      </rPr>
      <t>Unidad Suministro Tipo Helicocentrifugo</t>
    </r>
    <r>
      <rPr>
        <sz val="10"/>
        <rFont val="Arial"/>
        <family val="2"/>
      </rPr>
      <t xml:space="preserve">.   50 CFM @ 0,3 inwg   incluye: ( Soperte, Suministro, Instalacion  y Pruebas ) </t>
    </r>
  </si>
  <si>
    <r>
      <t xml:space="preserve">VS-03  </t>
    </r>
    <r>
      <rPr>
        <sz val="10"/>
        <color theme="1"/>
        <rFont val="Arial"/>
        <family val="2"/>
      </rPr>
      <t>Unidad Suministro Tipo Helicocentrifugo</t>
    </r>
    <r>
      <rPr>
        <sz val="10"/>
        <rFont val="Arial"/>
        <family val="2"/>
      </rPr>
      <t xml:space="preserve">.   230 CFM @ 0,3 inwg   incluye: ( Soperte, Suministro, Instalacion  y Pruebas ) </t>
    </r>
  </si>
  <si>
    <r>
      <t xml:space="preserve">VS-04  </t>
    </r>
    <r>
      <rPr>
        <sz val="10"/>
        <color theme="1"/>
        <rFont val="Arial"/>
        <family val="2"/>
      </rPr>
      <t>Unidad Suministro Tipo Helicocentrifugo</t>
    </r>
    <r>
      <rPr>
        <sz val="10"/>
        <rFont val="Arial"/>
        <family val="2"/>
      </rPr>
      <t xml:space="preserve">.   340 CFM @ 0,3 inwg   incluye: ( Soperte, Suministro, Instalacion  y Pruebas ) </t>
    </r>
  </si>
  <si>
    <r>
      <t xml:space="preserve">VS-05  </t>
    </r>
    <r>
      <rPr>
        <sz val="10"/>
        <color theme="1"/>
        <rFont val="Arial"/>
        <family val="2"/>
      </rPr>
      <t>Unidad Suministro Tipo Helicocentrifugo</t>
    </r>
    <r>
      <rPr>
        <sz val="10"/>
        <rFont val="Arial"/>
        <family val="2"/>
      </rPr>
      <t xml:space="preserve">.   550 CFM @ 0,3 inwg   incluye: ( Soperte, Suministro, Instalacion  y Pruebas ) </t>
    </r>
  </si>
  <si>
    <r>
      <t xml:space="preserve">VS-06  </t>
    </r>
    <r>
      <rPr>
        <sz val="10"/>
        <color theme="1"/>
        <rFont val="Arial"/>
        <family val="2"/>
      </rPr>
      <t>Unidad Suministro Tipo Helicocentrifugo</t>
    </r>
    <r>
      <rPr>
        <sz val="10"/>
        <rFont val="Arial"/>
        <family val="2"/>
      </rPr>
      <t xml:space="preserve">.   110 CFM @ 0,3 inwg   incluye: ( Soperte, Suministro, Instalacion  y Pruebas ) </t>
    </r>
  </si>
  <si>
    <t>TABLERO ELECTRICO Suministro e instalacion del Tablero electrico de fuerza  Incluye: (Gabinete, Accesorios, Material,  Cableado, Instalacion y pruebas)</t>
  </si>
  <si>
    <r>
      <rPr>
        <b/>
        <sz val="10"/>
        <color theme="1"/>
        <rFont val="Arial"/>
        <family val="2"/>
      </rPr>
      <t>TE-01</t>
    </r>
    <r>
      <rPr>
        <sz val="10"/>
        <color theme="1"/>
        <rFont val="Arial"/>
        <family val="2"/>
      </rPr>
      <t xml:space="preserve"> Tablero Electrico </t>
    </r>
  </si>
  <si>
    <r>
      <rPr>
        <b/>
        <sz val="10"/>
        <color theme="1"/>
        <rFont val="Arial"/>
        <family val="2"/>
      </rPr>
      <t>TE-02</t>
    </r>
    <r>
      <rPr>
        <sz val="10"/>
        <color theme="1"/>
        <rFont val="Arial"/>
        <family val="2"/>
      </rPr>
      <t xml:space="preserve"> Tablero Electrico </t>
    </r>
  </si>
  <si>
    <r>
      <rPr>
        <b/>
        <sz val="10"/>
        <color theme="1"/>
        <rFont val="Arial"/>
        <family val="2"/>
      </rPr>
      <t>TE-03</t>
    </r>
    <r>
      <rPr>
        <sz val="10"/>
        <color theme="1"/>
        <rFont val="Arial"/>
        <family val="2"/>
      </rPr>
      <t xml:space="preserve"> Tablero Electrico </t>
    </r>
  </si>
  <si>
    <t>SENSORES Y ACTUADORES Suministro e instalacion de sensores y actuadores    Incluye: (Suministro, Instalacion y pruebas)</t>
  </si>
  <si>
    <r>
      <rPr>
        <b/>
        <sz val="10"/>
        <color theme="1"/>
        <rFont val="Arial"/>
        <family val="2"/>
      </rPr>
      <t>PAC</t>
    </r>
    <r>
      <rPr>
        <sz val="10"/>
        <color theme="1"/>
        <rFont val="Arial"/>
        <family val="2"/>
      </rPr>
      <t xml:space="preserve"> Pantalla de control tactil para sistema  R Variable</t>
    </r>
  </si>
  <si>
    <r>
      <rPr>
        <b/>
        <sz val="10"/>
        <color theme="1"/>
        <rFont val="Arial"/>
        <family val="2"/>
      </rPr>
      <t>STAV</t>
    </r>
    <r>
      <rPr>
        <sz val="10"/>
        <color theme="1"/>
        <rFont val="Arial"/>
        <family val="2"/>
      </rPr>
      <t xml:space="preserve"> Sensor de temperatura para R Variable</t>
    </r>
  </si>
  <si>
    <r>
      <rPr>
        <b/>
        <sz val="10"/>
        <rFont val="Arial"/>
        <family val="2"/>
      </rPr>
      <t>TDA/BR</t>
    </r>
    <r>
      <rPr>
        <sz val="10"/>
        <rFont val="Arial"/>
        <family val="2"/>
      </rPr>
      <t xml:space="preserve">  Termostato Digital Ambiente Bulbo Remoto una Etapa. </t>
    </r>
  </si>
  <si>
    <r>
      <rPr>
        <b/>
        <sz val="10"/>
        <rFont val="Arial"/>
        <family val="2"/>
      </rPr>
      <t>TDA/BR</t>
    </r>
    <r>
      <rPr>
        <sz val="10"/>
        <rFont val="Arial"/>
        <family val="2"/>
      </rPr>
      <t xml:space="preserve">  Termostato Digital Ambiente Bulbo Remoto Dos Etapa. </t>
    </r>
  </si>
  <si>
    <r>
      <rPr>
        <b/>
        <sz val="10"/>
        <color theme="1"/>
        <rFont val="Arial"/>
        <family val="2"/>
      </rPr>
      <t>SWPA</t>
    </r>
    <r>
      <rPr>
        <sz val="10"/>
        <color theme="1"/>
        <rFont val="Arial"/>
        <family val="2"/>
      </rPr>
      <t xml:space="preserve">  Switch diferencial de presion de aire</t>
    </r>
  </si>
  <si>
    <t>TOTAL EQUIPOS SIN IVA</t>
  </si>
  <si>
    <t>ADMISTRACIÓN DE INSTALACIÓN (10%)</t>
  </si>
  <si>
    <t>IVA DEL 19 %</t>
  </si>
  <si>
    <t>TOTAL EQUIPOS CON IVA</t>
  </si>
  <si>
    <t>GASTOS DE LEGALIZACIÓN</t>
  </si>
  <si>
    <t>ELECTRICO</t>
  </si>
  <si>
    <t xml:space="preserve">Certificacion RETIE </t>
  </si>
  <si>
    <t>Certificacion RETILAP</t>
  </si>
  <si>
    <t>TOTAL COSTOS DIRECTOS + INDIRECTOS</t>
  </si>
  <si>
    <t>COSTO TOTAL EQUIPOS</t>
  </si>
  <si>
    <t xml:space="preserve">GASTOS DE LEGALIZACIÓN </t>
  </si>
  <si>
    <t>COSTO TOTAL DEL PROYECTO</t>
  </si>
  <si>
    <t>ADMINISTRACION</t>
  </si>
  <si>
    <t>Proponente</t>
  </si>
  <si>
    <t xml:space="preserve">PROYECTO: "Construcción Hospital de Primer Nivel Para Pitalito - Huila"
</t>
  </si>
  <si>
    <t>DISCRIMINACION DEL A.I.U</t>
  </si>
  <si>
    <t>COSTO DIRECTO DE LA OBRA:</t>
  </si>
  <si>
    <t>DURACION DE LA OBRA:</t>
  </si>
  <si>
    <t>CATORCE (14) MESES</t>
  </si>
  <si>
    <t>PORCENTAJE DEL A.I.U:</t>
  </si>
  <si>
    <t>VALOR EN PESOS CO DEL A.I.U:</t>
  </si>
  <si>
    <t>CONCEPTO</t>
  </si>
  <si>
    <t>V.M./BASE</t>
  </si>
  <si>
    <t>Factor Prestacional</t>
  </si>
  <si>
    <t>Dedicación</t>
  </si>
  <si>
    <t>Duración de la obra (Meses)</t>
  </si>
  <si>
    <t>Valor Parcial</t>
  </si>
  <si>
    <t>%</t>
  </si>
  <si>
    <t>PERSONAL DE OBRA PROFESIONAL</t>
  </si>
  <si>
    <t>1.1</t>
  </si>
  <si>
    <t>Ingeniero Civil y/o Arquitecto Director</t>
  </si>
  <si>
    <t>1.2</t>
  </si>
  <si>
    <t>Profesional Ingeniero Civil</t>
  </si>
  <si>
    <t>Arquitecto Hospitalario</t>
  </si>
  <si>
    <t>1.3</t>
  </si>
  <si>
    <t xml:space="preserve">Profesional Ingeniero Electricista </t>
  </si>
  <si>
    <t>Profesional Ingeniero Biomedico</t>
  </si>
  <si>
    <t>1.4</t>
  </si>
  <si>
    <t>1.6</t>
  </si>
  <si>
    <t>Profesional Ingeniero Civil (Auxiliar)</t>
  </si>
  <si>
    <t>PERSONAL TECNICO</t>
  </si>
  <si>
    <t>2.1</t>
  </si>
  <si>
    <t>Maestro de Obra</t>
  </si>
  <si>
    <t>2.2</t>
  </si>
  <si>
    <t>Secretaria</t>
  </si>
  <si>
    <t>2.3</t>
  </si>
  <si>
    <t>Contadora</t>
  </si>
  <si>
    <t>2.4</t>
  </si>
  <si>
    <t>Almacenista</t>
  </si>
  <si>
    <t>2.5</t>
  </si>
  <si>
    <t>Inspector de obra</t>
  </si>
  <si>
    <t>2.6</t>
  </si>
  <si>
    <t>Celador</t>
  </si>
  <si>
    <t>2.7</t>
  </si>
  <si>
    <t>Mensajero</t>
  </si>
  <si>
    <t>GASTOS GENERALES</t>
  </si>
  <si>
    <t>3.1</t>
  </si>
  <si>
    <t>Valla Informativa. Incluye estructura metálica para fijación y soporte ( Según Modelo Gobernacion) Dos Publicaciones con dimensiones de 8 x 4 metros. Socializacion de la obra</t>
  </si>
  <si>
    <t>3.2</t>
  </si>
  <si>
    <t>Oficina (Incluye arrendamiento enseres y servicios públicos)</t>
  </si>
  <si>
    <t>3.3</t>
  </si>
  <si>
    <t>Seguridad industrial, salud ocupacional, señalización y socialización.</t>
  </si>
  <si>
    <t>3.4</t>
  </si>
  <si>
    <t>Papelería, Registro fotográfico (videos, informes). Ploteada planos, copia planos y fotocopias en obra y Ploteo Planos récord definitivos y de trámites</t>
  </si>
  <si>
    <t>3.5</t>
  </si>
  <si>
    <t xml:space="preserve">Campamento provisonal para bodega </t>
  </si>
  <si>
    <t>3.6</t>
  </si>
  <si>
    <t xml:space="preserve">cerramiento en tela bogota </t>
  </si>
  <si>
    <t>LEGALIZACIÓN DEL CONTRATO</t>
  </si>
  <si>
    <t>4.1</t>
  </si>
  <si>
    <t>Estampillas (7,5% del contrato)</t>
  </si>
  <si>
    <t>4.2</t>
  </si>
  <si>
    <t>Contribuccion Especial (5% del contrato)</t>
  </si>
  <si>
    <t>4.3</t>
  </si>
  <si>
    <t>Rete ICA (10 por mil de 100%)</t>
  </si>
  <si>
    <t>4.4</t>
  </si>
  <si>
    <t>Retefuente</t>
  </si>
  <si>
    <t>GASTOS LEGALES (Pólizas)</t>
  </si>
  <si>
    <t>5.1</t>
  </si>
  <si>
    <t>Póliza Anticipo</t>
  </si>
  <si>
    <t>5.2</t>
  </si>
  <si>
    <t>Póliza Cumplimiento</t>
  </si>
  <si>
    <t>5.3</t>
  </si>
  <si>
    <t>Póliza Prestaciones</t>
  </si>
  <si>
    <t>5.4</t>
  </si>
  <si>
    <t>Póliza Responsabilidad Civil</t>
  </si>
  <si>
    <t>5.5</t>
  </si>
  <si>
    <t>Póliza Estabilidad</t>
  </si>
  <si>
    <t>Póliza Calidad</t>
  </si>
  <si>
    <t>Póliza Salarios y prestaciones Sociales</t>
  </si>
  <si>
    <t>TOTAL ADMINISTRACION</t>
  </si>
  <si>
    <t>IMPREVISTOS 2.00%</t>
  </si>
  <si>
    <t>6.1</t>
  </si>
  <si>
    <t>eventos no definidos con el personal y equipo</t>
  </si>
  <si>
    <t>6.2</t>
  </si>
  <si>
    <t xml:space="preserve">factores climaticos </t>
  </si>
  <si>
    <t>TOTAL IMPREVISTOS</t>
  </si>
  <si>
    <t>UTILIDAD 5.00%</t>
  </si>
  <si>
    <t>TOTAL UTILIDAD</t>
  </si>
  <si>
    <t>TOTAL A.I.U</t>
  </si>
  <si>
    <t>Realizó:</t>
  </si>
  <si>
    <t>Profesional Ingeniero Estructural</t>
  </si>
  <si>
    <t>Profesional Sisoma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</si>
</sst>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_-;\-* #,##0.00_-;_-* &quot;-&quot;_-;_-@_-"/>
    <numFmt numFmtId="165" formatCode="_-&quot;$&quot;* #,##0_-;\-&quot;$&quot;* #,##0_-;_-&quot;$&quot;* &quot;-&quot;_-;_-@_-"/>
    <numFmt numFmtId="166" formatCode="_-&quot;$&quot;* #,##0.00_-;\-&quot;$&quot;* #,##0.00_-;_-&quot;$&quot;* &quot;-&quot;_-;_-@_-"/>
    <numFmt numFmtId="167" formatCode="0.0"/>
    <numFmt numFmtId="168" formatCode="\$\ #,##0.00"/>
    <numFmt numFmtId="169" formatCode="_-&quot;$&quot;\ * #,##0.00_-;\-&quot;$&quot;\ * #,##0.00_-;_-&quot;$&quot;\ * &quot;-&quot;_-;_-@_-"/>
    <numFmt numFmtId="170" formatCode="_(&quot;$&quot;\ * #,##0.00_);_(&quot;$&quot;\ * \(#,##0.00\);_(&quot;$&quot;\ * &quot;-&quot;??_);_(@_)"/>
    <numFmt numFmtId="171" formatCode="_([$€]* #,##0.00_);_([$€]* \(#,##0.00\);_([$€]* &quot;-&quot;??_);_(@_)"/>
    <numFmt numFmtId="172" formatCode="_(* #,##0.0_);_(* \(#,##0.0\);_(* &quot;-&quot;??_);_(@_)"/>
    <numFmt numFmtId="173" formatCode="_(* #,##0_);_(* \(#,##0\);_(* &quot;-&quot;??_);_(@_)"/>
    <numFmt numFmtId="174" formatCode="_(* #,##0.00_);_(* \(#,##0.00\);_(* &quot;-&quot;??_);_(@_)"/>
    <numFmt numFmtId="175" formatCode="[$$-240A]\ #,##0.00"/>
    <numFmt numFmtId="176" formatCode="[$$-240A]\ #,##0.00_);\([$$-240A]\ #,##0.00\)"/>
    <numFmt numFmtId="177" formatCode="0.0000%"/>
    <numFmt numFmtId="178" formatCode="_-&quot;$&quot;* #,##0.00_-;\-&quot;$&quot;* #,##0.00_-;_-&quot;$&quot;* &quot;-&quot;??_-;_-@_-"/>
    <numFmt numFmtId="179" formatCode="0.000000"/>
    <numFmt numFmtId="180" formatCode="0.0000"/>
    <numFmt numFmtId="181" formatCode="0.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.25"/>
      <color rgb="FF000000"/>
      <name val="Arial"/>
      <family val="2"/>
    </font>
    <font>
      <sz val="8"/>
      <name val="Arial"/>
      <family val="2"/>
    </font>
    <font>
      <u/>
      <sz val="8"/>
      <color theme="1"/>
      <name val="Arial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b/>
      <sz val="10"/>
      <color rgb="FFFFFF00"/>
      <name val="Arial"/>
      <family val="2"/>
    </font>
    <font>
      <b/>
      <sz val="10"/>
      <name val="Tahoma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0" fontId="1" fillId="0" borderId="0"/>
    <xf numFmtId="0" fontId="13" fillId="0" borderId="0"/>
    <xf numFmtId="0" fontId="31" fillId="0" borderId="0"/>
    <xf numFmtId="42" fontId="1" fillId="0" borderId="0" applyFont="0" applyFill="0" applyBorder="0" applyAlignment="0" applyProtection="0"/>
    <xf numFmtId="0" fontId="15" fillId="0" borderId="0"/>
    <xf numFmtId="0" fontId="15" fillId="0" borderId="0" applyAlignment="0"/>
    <xf numFmtId="170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0" fontId="35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4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164" fontId="7" fillId="0" borderId="9" xfId="2" applyNumberFormat="1" applyFont="1" applyFill="1" applyBorder="1" applyAlignment="1">
      <alignment horizontal="center" vertical="center"/>
    </xf>
    <xf numFmtId="166" fontId="7" fillId="0" borderId="9" xfId="5" applyNumberFormat="1" applyFont="1" applyFill="1" applyBorder="1" applyAlignment="1">
      <alignment horizontal="center" vertical="center"/>
    </xf>
    <xf numFmtId="166" fontId="7" fillId="0" borderId="9" xfId="5" applyNumberFormat="1" applyFont="1" applyBorder="1" applyAlignment="1">
      <alignment horizontal="center" vertical="center"/>
    </xf>
    <xf numFmtId="43" fontId="0" fillId="0" borderId="10" xfId="0" applyNumberFormat="1" applyBorder="1"/>
    <xf numFmtId="44" fontId="0" fillId="0" borderId="0" xfId="3" applyFont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164" fontId="7" fillId="0" borderId="12" xfId="2" applyNumberFormat="1" applyFont="1" applyFill="1" applyBorder="1" applyAlignment="1">
      <alignment horizontal="center" vertical="center"/>
    </xf>
    <xf numFmtId="166" fontId="7" fillId="0" borderId="12" xfId="5" applyNumberFormat="1" applyFont="1" applyFill="1" applyBorder="1" applyAlignment="1">
      <alignment horizontal="center" vertical="center"/>
    </xf>
    <xf numFmtId="166" fontId="7" fillId="0" borderId="12" xfId="5" applyNumberFormat="1" applyFont="1" applyBorder="1" applyAlignment="1">
      <alignment horizontal="center" vertical="center"/>
    </xf>
    <xf numFmtId="43" fontId="0" fillId="0" borderId="13" xfId="0" applyNumberFormat="1" applyBorder="1"/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164" fontId="7" fillId="0" borderId="15" xfId="2" applyNumberFormat="1" applyFont="1" applyFill="1" applyBorder="1" applyAlignment="1">
      <alignment horizontal="center" vertical="center"/>
    </xf>
    <xf numFmtId="166" fontId="7" fillId="0" borderId="15" xfId="5" applyNumberFormat="1" applyFont="1" applyFill="1" applyBorder="1" applyAlignment="1">
      <alignment horizontal="center" vertical="center"/>
    </xf>
    <xf numFmtId="166" fontId="7" fillId="0" borderId="15" xfId="5" applyNumberFormat="1" applyFont="1" applyBorder="1" applyAlignment="1">
      <alignment horizontal="center" vertical="center"/>
    </xf>
    <xf numFmtId="43" fontId="0" fillId="0" borderId="16" xfId="0" applyNumberFormat="1" applyBorder="1"/>
    <xf numFmtId="0" fontId="0" fillId="3" borderId="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7" xfId="0" applyFill="1" applyBorder="1"/>
    <xf numFmtId="164" fontId="0" fillId="3" borderId="17" xfId="2" applyNumberFormat="1" applyFont="1" applyFill="1" applyBorder="1"/>
    <xf numFmtId="166" fontId="0" fillId="3" borderId="17" xfId="5" applyNumberFormat="1" applyFont="1" applyFill="1" applyBorder="1"/>
    <xf numFmtId="166" fontId="0" fillId="3" borderId="18" xfId="5" applyNumberFormat="1" applyFont="1" applyFill="1" applyBorder="1"/>
    <xf numFmtId="44" fontId="0" fillId="0" borderId="0" xfId="0" applyNumberFormat="1"/>
    <xf numFmtId="0" fontId="8" fillId="4" borderId="19" xfId="0" applyFont="1" applyFill="1" applyBorder="1" applyAlignment="1">
      <alignment horizontal="center"/>
    </xf>
    <xf numFmtId="0" fontId="9" fillId="4" borderId="20" xfId="0" applyFont="1" applyFill="1" applyBorder="1"/>
    <xf numFmtId="164" fontId="9" fillId="4" borderId="20" xfId="2" applyNumberFormat="1" applyFont="1" applyFill="1" applyBorder="1"/>
    <xf numFmtId="166" fontId="9" fillId="4" borderId="20" xfId="5" applyNumberFormat="1" applyFont="1" applyFill="1" applyBorder="1"/>
    <xf numFmtId="166" fontId="9" fillId="4" borderId="21" xfId="5" applyNumberFormat="1" applyFont="1" applyFill="1" applyBorder="1"/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164" fontId="7" fillId="5" borderId="9" xfId="2" applyNumberFormat="1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64" fontId="7" fillId="5" borderId="12" xfId="2" applyNumberFormat="1" applyFont="1" applyFill="1" applyBorder="1" applyAlignment="1">
      <alignment horizontal="center" vertical="center"/>
    </xf>
    <xf numFmtId="164" fontId="7" fillId="0" borderId="22" xfId="2" applyNumberFormat="1" applyFont="1" applyFill="1" applyBorder="1" applyAlignment="1">
      <alignment horizontal="center" vertical="center"/>
    </xf>
    <xf numFmtId="0" fontId="0" fillId="0" borderId="13" xfId="0" applyBorder="1"/>
    <xf numFmtId="164" fontId="7" fillId="0" borderId="12" xfId="2" applyNumberFormat="1" applyFont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0" fontId="9" fillId="4" borderId="6" xfId="0" applyFont="1" applyFill="1" applyBorder="1"/>
    <xf numFmtId="164" fontId="9" fillId="4" borderId="6" xfId="2" applyNumberFormat="1" applyFont="1" applyFill="1" applyBorder="1"/>
    <xf numFmtId="166" fontId="9" fillId="4" borderId="6" xfId="5" applyNumberFormat="1" applyFont="1" applyFill="1" applyBorder="1"/>
    <xf numFmtId="166" fontId="9" fillId="4" borderId="7" xfId="5" applyNumberFormat="1" applyFont="1" applyFill="1" applyBorder="1"/>
    <xf numFmtId="0" fontId="7" fillId="5" borderId="23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164" fontId="7" fillId="5" borderId="24" xfId="2" applyNumberFormat="1" applyFont="1" applyFill="1" applyBorder="1" applyAlignment="1">
      <alignment horizontal="center" vertical="center"/>
    </xf>
    <xf numFmtId="166" fontId="7" fillId="5" borderId="24" xfId="5" applyNumberFormat="1" applyFont="1" applyFill="1" applyBorder="1" applyAlignment="1">
      <alignment horizontal="center" vertical="center"/>
    </xf>
    <xf numFmtId="43" fontId="0" fillId="5" borderId="10" xfId="0" applyNumberFormat="1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/>
    <xf numFmtId="164" fontId="0" fillId="3" borderId="6" xfId="2" applyNumberFormat="1" applyFont="1" applyFill="1" applyBorder="1"/>
    <xf numFmtId="166" fontId="0" fillId="3" borderId="6" xfId="5" applyNumberFormat="1" applyFont="1" applyFill="1" applyBorder="1"/>
    <xf numFmtId="166" fontId="0" fillId="3" borderId="2" xfId="5" applyNumberFormat="1" applyFont="1" applyFill="1" applyBorder="1"/>
    <xf numFmtId="3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12" xfId="2" applyNumberFormat="1" applyFont="1" applyFill="1" applyBorder="1" applyAlignment="1">
      <alignment horizontal="center" vertical="center"/>
    </xf>
    <xf numFmtId="166" fontId="11" fillId="0" borderId="12" xfId="5" applyNumberFormat="1" applyFont="1" applyFill="1" applyBorder="1" applyAlignment="1">
      <alignment horizontal="center" vertical="center"/>
    </xf>
    <xf numFmtId="0" fontId="3" fillId="0" borderId="13" xfId="0" applyFont="1" applyBorder="1"/>
    <xf numFmtId="0" fontId="8" fillId="4" borderId="27" xfId="0" applyFont="1" applyFill="1" applyBorder="1" applyAlignment="1">
      <alignment horizontal="center"/>
    </xf>
    <xf numFmtId="0" fontId="9" fillId="4" borderId="28" xfId="0" applyFont="1" applyFill="1" applyBorder="1"/>
    <xf numFmtId="164" fontId="9" fillId="4" borderId="28" xfId="2" applyNumberFormat="1" applyFont="1" applyFill="1" applyBorder="1"/>
    <xf numFmtId="166" fontId="9" fillId="4" borderId="28" xfId="5" applyNumberFormat="1" applyFont="1" applyFill="1" applyBorder="1"/>
    <xf numFmtId="166" fontId="9" fillId="4" borderId="29" xfId="5" applyNumberFormat="1" applyFont="1" applyFill="1" applyBorder="1"/>
    <xf numFmtId="0" fontId="7" fillId="0" borderId="8" xfId="0" applyFont="1" applyBorder="1" applyAlignment="1">
      <alignment horizontal="center" vertical="center"/>
    </xf>
    <xf numFmtId="0" fontId="0" fillId="3" borderId="0" xfId="0" applyFill="1"/>
    <xf numFmtId="0" fontId="7" fillId="0" borderId="1" xfId="0" applyFont="1" applyBorder="1" applyAlignment="1">
      <alignment horizontal="center" vertical="center"/>
    </xf>
    <xf numFmtId="43" fontId="0" fillId="0" borderId="30" xfId="0" applyNumberFormat="1" applyBorder="1"/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/>
    <xf numFmtId="166" fontId="8" fillId="6" borderId="9" xfId="5" applyNumberFormat="1" applyFont="1" applyFill="1" applyBorder="1"/>
    <xf numFmtId="166" fontId="8" fillId="6" borderId="10" xfId="5" applyNumberFormat="1" applyFont="1" applyFill="1" applyBorder="1"/>
    <xf numFmtId="4" fontId="7" fillId="0" borderId="12" xfId="0" applyNumberFormat="1" applyFont="1" applyBorder="1"/>
    <xf numFmtId="4" fontId="7" fillId="0" borderId="12" xfId="0" applyNumberFormat="1" applyFont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2" xfId="0" applyFont="1" applyFill="1" applyBorder="1"/>
    <xf numFmtId="166" fontId="8" fillId="6" borderId="12" xfId="5" applyNumberFormat="1" applyFont="1" applyFill="1" applyBorder="1"/>
    <xf numFmtId="166" fontId="8" fillId="6" borderId="13" xfId="5" applyNumberFormat="1" applyFont="1" applyFill="1" applyBorder="1"/>
    <xf numFmtId="0" fontId="0" fillId="7" borderId="0" xfId="0" applyFill="1"/>
    <xf numFmtId="0" fontId="7" fillId="0" borderId="12" xfId="0" applyFont="1" applyBorder="1"/>
    <xf numFmtId="0" fontId="7" fillId="0" borderId="12" xfId="7" applyFont="1" applyBorder="1" applyAlignment="1">
      <alignment horizontal="center" vertical="center"/>
    </xf>
    <xf numFmtId="43" fontId="0" fillId="0" borderId="13" xfId="0" applyNumberFormat="1" applyBorder="1" applyAlignment="1">
      <alignment horizontal="center" vertical="center"/>
    </xf>
    <xf numFmtId="4" fontId="12" fillId="0" borderId="12" xfId="0" applyNumberFormat="1" applyFont="1" applyBorder="1"/>
    <xf numFmtId="0" fontId="7" fillId="0" borderId="14" xfId="0" applyFont="1" applyBorder="1" applyAlignment="1">
      <alignment horizontal="center" vertical="center"/>
    </xf>
    <xf numFmtId="4" fontId="7" fillId="0" borderId="15" xfId="0" applyNumberFormat="1" applyFont="1" applyBorder="1"/>
    <xf numFmtId="0" fontId="8" fillId="4" borderId="1" xfId="0" applyFont="1" applyFill="1" applyBorder="1" applyAlignment="1">
      <alignment horizontal="center"/>
    </xf>
    <xf numFmtId="0" fontId="9" fillId="4" borderId="0" xfId="0" applyFont="1" applyFill="1"/>
    <xf numFmtId="164" fontId="9" fillId="4" borderId="0" xfId="2" applyNumberFormat="1" applyFont="1" applyFill="1" applyBorder="1"/>
    <xf numFmtId="166" fontId="9" fillId="4" borderId="0" xfId="5" applyNumberFormat="1" applyFont="1" applyFill="1" applyBorder="1"/>
    <xf numFmtId="166" fontId="9" fillId="4" borderId="30" xfId="5" applyNumberFormat="1" applyFont="1" applyFill="1" applyBorder="1"/>
    <xf numFmtId="166" fontId="0" fillId="0" borderId="9" xfId="5" applyNumberFormat="1" applyFont="1" applyFill="1" applyBorder="1" applyAlignment="1">
      <alignment horizontal="center" vertical="center"/>
    </xf>
    <xf numFmtId="0" fontId="0" fillId="0" borderId="10" xfId="0" applyBorder="1"/>
    <xf numFmtId="166" fontId="0" fillId="0" borderId="12" xfId="5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7" fillId="0" borderId="31" xfId="2" applyNumberFormat="1" applyFont="1" applyFill="1" applyBorder="1" applyAlignment="1">
      <alignment horizontal="center" vertical="center"/>
    </xf>
    <xf numFmtId="166" fontId="0" fillId="0" borderId="31" xfId="5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0" fontId="11" fillId="0" borderId="12" xfId="8" applyFont="1" applyBorder="1" applyAlignment="1">
      <alignment horizontal="center" vertical="center"/>
    </xf>
    <xf numFmtId="0" fontId="0" fillId="0" borderId="12" xfId="0" applyBorder="1"/>
    <xf numFmtId="0" fontId="7" fillId="0" borderId="12" xfId="8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11" fillId="0" borderId="12" xfId="2" applyNumberFormat="1" applyFont="1" applyFill="1" applyBorder="1" applyAlignment="1">
      <alignment horizontal="center" vertical="center" shrinkToFit="1"/>
    </xf>
    <xf numFmtId="166" fontId="0" fillId="0" borderId="12" xfId="5" applyNumberFormat="1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/>
    </xf>
    <xf numFmtId="0" fontId="9" fillId="4" borderId="17" xfId="0" applyFont="1" applyFill="1" applyBorder="1"/>
    <xf numFmtId="164" fontId="9" fillId="4" borderId="17" xfId="2" applyNumberFormat="1" applyFont="1" applyFill="1" applyBorder="1"/>
    <xf numFmtId="166" fontId="9" fillId="4" borderId="17" xfId="5" applyNumberFormat="1" applyFont="1" applyFill="1" applyBorder="1"/>
    <xf numFmtId="166" fontId="9" fillId="4" borderId="4" xfId="5" applyNumberFormat="1" applyFont="1" applyFill="1" applyBorder="1"/>
    <xf numFmtId="167" fontId="14" fillId="0" borderId="8" xfId="8" applyNumberFormat="1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wrapText="1"/>
    </xf>
    <xf numFmtId="2" fontId="11" fillId="0" borderId="9" xfId="2" applyNumberFormat="1" applyFont="1" applyFill="1" applyBorder="1" applyAlignment="1">
      <alignment horizontal="center" vertical="center" shrinkToFit="1"/>
    </xf>
    <xf numFmtId="166" fontId="11" fillId="0" borderId="9" xfId="5" applyNumberFormat="1" applyFont="1" applyFill="1" applyBorder="1" applyAlignment="1">
      <alignment vertical="center" wrapText="1"/>
    </xf>
    <xf numFmtId="166" fontId="14" fillId="0" borderId="9" xfId="5" applyNumberFormat="1" applyFont="1" applyFill="1" applyBorder="1" applyAlignment="1">
      <alignment horizontal="right" vertical="center" shrinkToFit="1"/>
    </xf>
    <xf numFmtId="167" fontId="14" fillId="0" borderId="11" xfId="8" applyNumberFormat="1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wrapText="1"/>
    </xf>
    <xf numFmtId="166" fontId="11" fillId="0" borderId="12" xfId="5" applyNumberFormat="1" applyFont="1" applyFill="1" applyBorder="1" applyAlignment="1">
      <alignment vertical="center" wrapText="1"/>
    </xf>
    <xf numFmtId="166" fontId="14" fillId="0" borderId="12" xfId="5" applyNumberFormat="1" applyFont="1" applyFill="1" applyBorder="1" applyAlignment="1">
      <alignment horizontal="right" vertical="center" shrinkToFit="1"/>
    </xf>
    <xf numFmtId="2" fontId="11" fillId="0" borderId="12" xfId="2" applyNumberFormat="1" applyFont="1" applyFill="1" applyBorder="1" applyAlignment="1">
      <alignment horizontal="center" vertical="center" wrapText="1"/>
    </xf>
    <xf numFmtId="0" fontId="8" fillId="0" borderId="13" xfId="8" applyFont="1" applyBorder="1" applyAlignment="1">
      <alignment horizontal="left" vertical="center" wrapText="1"/>
    </xf>
    <xf numFmtId="167" fontId="14" fillId="0" borderId="14" xfId="8" applyNumberFormat="1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wrapText="1"/>
    </xf>
    <xf numFmtId="2" fontId="11" fillId="0" borderId="15" xfId="2" applyNumberFormat="1" applyFont="1" applyFill="1" applyBorder="1" applyAlignment="1">
      <alignment horizontal="center" vertical="center" shrinkToFit="1"/>
    </xf>
    <xf numFmtId="166" fontId="11" fillId="0" borderId="15" xfId="5" applyNumberFormat="1" applyFont="1" applyFill="1" applyBorder="1" applyAlignment="1">
      <alignment vertical="center" wrapText="1"/>
    </xf>
    <xf numFmtId="166" fontId="14" fillId="0" borderId="15" xfId="5" applyNumberFormat="1" applyFont="1" applyFill="1" applyBorder="1" applyAlignment="1">
      <alignment horizontal="right" vertical="center" shrinkToFit="1"/>
    </xf>
    <xf numFmtId="0" fontId="0" fillId="0" borderId="16" xfId="0" applyBorder="1"/>
    <xf numFmtId="0" fontId="0" fillId="3" borderId="34" xfId="0" applyFill="1" applyBorder="1" applyAlignment="1">
      <alignment horizontal="center"/>
    </xf>
    <xf numFmtId="0" fontId="0" fillId="3" borderId="35" xfId="0" applyFill="1" applyBorder="1"/>
    <xf numFmtId="164" fontId="0" fillId="3" borderId="35" xfId="2" applyNumberFormat="1" applyFont="1" applyFill="1" applyBorder="1"/>
    <xf numFmtId="166" fontId="0" fillId="3" borderId="35" xfId="5" applyNumberFormat="1" applyFont="1" applyFill="1" applyBorder="1"/>
    <xf numFmtId="166" fontId="0" fillId="3" borderId="36" xfId="5" applyNumberFormat="1" applyFont="1" applyFill="1" applyBorder="1"/>
    <xf numFmtId="0" fontId="17" fillId="0" borderId="8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166" fontId="7" fillId="0" borderId="28" xfId="5" applyNumberFormat="1" applyFont="1" applyBorder="1" applyAlignment="1">
      <alignment horizontal="center" vertical="center"/>
    </xf>
    <xf numFmtId="166" fontId="14" fillId="0" borderId="9" xfId="5" applyNumberFormat="1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166" fontId="14" fillId="0" borderId="12" xfId="5" applyNumberFormat="1" applyFont="1" applyBorder="1" applyAlignment="1">
      <alignment horizontal="center" vertical="center" shrinkToFit="1"/>
    </xf>
    <xf numFmtId="0" fontId="18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2" fontId="9" fillId="4" borderId="12" xfId="0" applyNumberFormat="1" applyFont="1" applyFill="1" applyBorder="1" applyAlignment="1">
      <alignment horizontal="center" vertical="center"/>
    </xf>
    <xf numFmtId="165" fontId="9" fillId="4" borderId="12" xfId="5" applyFont="1" applyFill="1" applyBorder="1" applyAlignment="1">
      <alignment horizontal="center" vertical="center"/>
    </xf>
    <xf numFmtId="166" fontId="9" fillId="4" borderId="12" xfId="5" applyNumberFormat="1" applyFont="1" applyFill="1" applyBorder="1" applyAlignment="1">
      <alignment horizontal="center" vertical="center" shrinkToFit="1"/>
    </xf>
    <xf numFmtId="0" fontId="4" fillId="4" borderId="13" xfId="0" applyFont="1" applyFill="1" applyBorder="1"/>
    <xf numFmtId="0" fontId="19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2" fontId="7" fillId="6" borderId="12" xfId="0" applyNumberFormat="1" applyFont="1" applyFill="1" applyBorder="1" applyAlignment="1">
      <alignment horizontal="center" vertical="center"/>
    </xf>
    <xf numFmtId="0" fontId="0" fillId="6" borderId="12" xfId="0" applyFill="1" applyBorder="1"/>
    <xf numFmtId="166" fontId="14" fillId="6" borderId="12" xfId="5" applyNumberFormat="1" applyFont="1" applyFill="1" applyBorder="1" applyAlignment="1">
      <alignment horizontal="center" vertical="center" shrinkToFit="1"/>
    </xf>
    <xf numFmtId="0" fontId="0" fillId="6" borderId="13" xfId="0" applyFill="1" applyBorder="1"/>
    <xf numFmtId="166" fontId="0" fillId="0" borderId="12" xfId="5" applyNumberFormat="1" applyFont="1" applyBorder="1"/>
    <xf numFmtId="0" fontId="21" fillId="0" borderId="12" xfId="0" applyFont="1" applyBorder="1" applyAlignment="1">
      <alignment horizontal="center" vertical="center" wrapText="1"/>
    </xf>
    <xf numFmtId="3" fontId="21" fillId="0" borderId="12" xfId="1" applyNumberFormat="1" applyFont="1" applyFill="1" applyBorder="1" applyAlignment="1">
      <alignment horizontal="center" vertical="center" wrapText="1"/>
    </xf>
    <xf numFmtId="0" fontId="22" fillId="6" borderId="12" xfId="0" applyFont="1" applyFill="1" applyBorder="1"/>
    <xf numFmtId="3" fontId="17" fillId="0" borderId="11" xfId="0" applyNumberFormat="1" applyFont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/>
    <xf numFmtId="164" fontId="0" fillId="3" borderId="20" xfId="2" applyNumberFormat="1" applyFont="1" applyFill="1" applyBorder="1"/>
    <xf numFmtId="166" fontId="0" fillId="3" borderId="20" xfId="5" applyNumberFormat="1" applyFont="1" applyFill="1" applyBorder="1"/>
    <xf numFmtId="166" fontId="0" fillId="3" borderId="39" xfId="5" applyNumberFormat="1" applyFont="1" applyFill="1" applyBorder="1"/>
    <xf numFmtId="0" fontId="8" fillId="4" borderId="12" xfId="0" applyFont="1" applyFill="1" applyBorder="1" applyAlignment="1">
      <alignment horizontal="center"/>
    </xf>
    <xf numFmtId="0" fontId="9" fillId="4" borderId="12" xfId="0" applyFont="1" applyFill="1" applyBorder="1"/>
    <xf numFmtId="164" fontId="9" fillId="4" borderId="12" xfId="2" applyNumberFormat="1" applyFont="1" applyFill="1" applyBorder="1"/>
    <xf numFmtId="166" fontId="9" fillId="4" borderId="12" xfId="5" applyNumberFormat="1" applyFont="1" applyFill="1" applyBorder="1"/>
    <xf numFmtId="0" fontId="17" fillId="0" borderId="12" xfId="0" applyFont="1" applyBorder="1" applyAlignment="1">
      <alignment horizontal="center" vertical="center"/>
    </xf>
    <xf numFmtId="166" fontId="14" fillId="0" borderId="12" xfId="5" applyNumberFormat="1" applyFont="1" applyBorder="1" applyAlignment="1">
      <alignment horizontal="left" vertical="center" shrinkToFit="1"/>
    </xf>
    <xf numFmtId="0" fontId="1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166" fontId="14" fillId="0" borderId="24" xfId="5" applyNumberFormat="1" applyFont="1" applyBorder="1" applyAlignment="1">
      <alignment horizontal="left" vertical="center" shrinkToFit="1"/>
    </xf>
    <xf numFmtId="0" fontId="0" fillId="0" borderId="40" xfId="0" applyBorder="1"/>
    <xf numFmtId="166" fontId="27" fillId="3" borderId="41" xfId="8" applyNumberFormat="1" applyFont="1" applyFill="1" applyBorder="1" applyAlignment="1">
      <alignment vertical="center" wrapText="1"/>
    </xf>
    <xf numFmtId="10" fontId="2" fillId="4" borderId="9" xfId="4" applyNumberFormat="1" applyFont="1" applyFill="1" applyBorder="1" applyAlignment="1">
      <alignment horizontal="center" vertical="top" shrinkToFit="1"/>
    </xf>
    <xf numFmtId="168" fontId="28" fillId="0" borderId="10" xfId="8" applyNumberFormat="1" applyFont="1" applyBorder="1" applyAlignment="1">
      <alignment horizontal="right" vertical="top" shrinkToFit="1"/>
    </xf>
    <xf numFmtId="10" fontId="2" fillId="4" borderId="12" xfId="4" applyNumberFormat="1" applyFont="1" applyFill="1" applyBorder="1" applyAlignment="1">
      <alignment horizontal="center" vertical="top" shrinkToFit="1"/>
    </xf>
    <xf numFmtId="168" fontId="28" fillId="0" borderId="13" xfId="8" applyNumberFormat="1" applyFont="1" applyBorder="1" applyAlignment="1">
      <alignment horizontal="right" vertical="top" shrinkToFit="1"/>
    </xf>
    <xf numFmtId="10" fontId="29" fillId="0" borderId="15" xfId="4" applyNumberFormat="1" applyFont="1" applyBorder="1" applyAlignment="1">
      <alignment horizontal="center" vertical="top" shrinkToFit="1"/>
    </xf>
    <xf numFmtId="168" fontId="28" fillId="0" borderId="16" xfId="8" applyNumberFormat="1" applyFont="1" applyBorder="1" applyAlignment="1">
      <alignment horizontal="right" vertical="top" shrinkToFit="1"/>
    </xf>
    <xf numFmtId="168" fontId="29" fillId="3" borderId="7" xfId="8" applyNumberFormat="1" applyFont="1" applyFill="1" applyBorder="1" applyAlignment="1">
      <alignment horizontal="right" vertical="center"/>
    </xf>
    <xf numFmtId="1" fontId="19" fillId="4" borderId="11" xfId="0" applyNumberFormat="1" applyFont="1" applyFill="1" applyBorder="1" applyAlignment="1">
      <alignment horizontal="center" vertical="center"/>
    </xf>
    <xf numFmtId="0" fontId="2" fillId="4" borderId="12" xfId="8" applyFont="1" applyFill="1" applyBorder="1" applyAlignment="1">
      <alignment horizontal="center" vertical="center" wrapText="1"/>
    </xf>
    <xf numFmtId="164" fontId="2" fillId="4" borderId="12" xfId="2" applyNumberFormat="1" applyFont="1" applyFill="1" applyBorder="1" applyAlignment="1">
      <alignment horizontal="center" vertical="center" shrinkToFit="1"/>
    </xf>
    <xf numFmtId="166" fontId="2" fillId="4" borderId="12" xfId="5" applyNumberFormat="1" applyFont="1" applyFill="1" applyBorder="1" applyAlignment="1">
      <alignment horizontal="center" vertical="center" shrinkToFit="1"/>
    </xf>
    <xf numFmtId="0" fontId="0" fillId="4" borderId="13" xfId="0" applyFill="1" applyBorder="1"/>
    <xf numFmtId="1" fontId="17" fillId="0" borderId="11" xfId="0" applyNumberFormat="1" applyFont="1" applyBorder="1" applyAlignment="1">
      <alignment horizontal="center" vertical="center"/>
    </xf>
    <xf numFmtId="0" fontId="30" fillId="0" borderId="12" xfId="8" applyFont="1" applyBorder="1" applyAlignment="1">
      <alignment horizontal="center" vertical="center" wrapText="1"/>
    </xf>
    <xf numFmtId="165" fontId="7" fillId="0" borderId="12" xfId="5" applyFont="1" applyBorder="1" applyAlignment="1">
      <alignment horizontal="center" vertical="center"/>
    </xf>
    <xf numFmtId="1" fontId="2" fillId="4" borderId="11" xfId="0" applyNumberFormat="1" applyFont="1" applyFill="1" applyBorder="1" applyAlignment="1">
      <alignment horizontal="center" vertical="center"/>
    </xf>
    <xf numFmtId="1" fontId="14" fillId="0" borderId="11" xfId="8" applyNumberFormat="1" applyFont="1" applyBorder="1" applyAlignment="1">
      <alignment horizontal="center" vertical="center" shrinkToFit="1"/>
    </xf>
    <xf numFmtId="0" fontId="11" fillId="0" borderId="12" xfId="8" applyFont="1" applyBorder="1" applyAlignment="1">
      <alignment horizontal="center" vertical="center" wrapText="1"/>
    </xf>
    <xf numFmtId="165" fontId="11" fillId="0" borderId="12" xfId="5" applyFont="1" applyFill="1" applyBorder="1" applyAlignment="1">
      <alignment horizontal="right" vertical="center" wrapText="1" shrinkToFit="1"/>
    </xf>
    <xf numFmtId="2" fontId="11" fillId="0" borderId="12" xfId="8" applyNumberFormat="1" applyFont="1" applyBorder="1" applyAlignment="1">
      <alignment horizontal="center" vertical="center" shrinkToFit="1"/>
    </xf>
    <xf numFmtId="1" fontId="0" fillId="6" borderId="11" xfId="0" applyNumberFormat="1" applyFill="1" applyBorder="1" applyAlignment="1">
      <alignment horizontal="center" vertical="center"/>
    </xf>
    <xf numFmtId="0" fontId="11" fillId="6" borderId="12" xfId="8" applyFont="1" applyFill="1" applyBorder="1" applyAlignment="1">
      <alignment horizontal="center" vertical="center" wrapText="1"/>
    </xf>
    <xf numFmtId="2" fontId="14" fillId="6" borderId="12" xfId="8" applyNumberFormat="1" applyFont="1" applyFill="1" applyBorder="1" applyAlignment="1">
      <alignment horizontal="center" vertical="center" shrinkToFit="1"/>
    </xf>
    <xf numFmtId="4" fontId="14" fillId="6" borderId="12" xfId="8" applyNumberFormat="1" applyFont="1" applyFill="1" applyBorder="1" applyAlignment="1">
      <alignment horizontal="right" vertical="center" shrinkToFit="1"/>
    </xf>
    <xf numFmtId="166" fontId="14" fillId="6" borderId="12" xfId="5" applyNumberFormat="1" applyFont="1" applyFill="1" applyBorder="1" applyAlignment="1">
      <alignment horizontal="right" vertical="center" shrinkToFit="1"/>
    </xf>
    <xf numFmtId="1" fontId="0" fillId="0" borderId="11" xfId="0" applyNumberFormat="1" applyBorder="1" applyAlignment="1">
      <alignment horizontal="center" vertical="center"/>
    </xf>
    <xf numFmtId="2" fontId="14" fillId="0" borderId="12" xfId="8" applyNumberFormat="1" applyFont="1" applyBorder="1" applyAlignment="1">
      <alignment horizontal="center" vertical="center" shrinkToFit="1"/>
    </xf>
    <xf numFmtId="44" fontId="14" fillId="0" borderId="12" xfId="3" applyFont="1" applyBorder="1" applyAlignment="1">
      <alignment horizontal="right" vertical="center" shrinkToFit="1"/>
    </xf>
    <xf numFmtId="166" fontId="14" fillId="0" borderId="12" xfId="5" applyNumberFormat="1" applyFont="1" applyBorder="1" applyAlignment="1">
      <alignment horizontal="right" vertical="center" shrinkToFit="1"/>
    </xf>
    <xf numFmtId="44" fontId="14" fillId="6" borderId="12" xfId="3" applyFont="1" applyFill="1" applyBorder="1" applyAlignment="1">
      <alignment horizontal="right" vertical="center" shrinkToFit="1"/>
    </xf>
    <xf numFmtId="2" fontId="14" fillId="5" borderId="12" xfId="8" applyNumberFormat="1" applyFont="1" applyFill="1" applyBorder="1" applyAlignment="1">
      <alignment horizontal="center" vertical="center" shrinkToFit="1"/>
    </xf>
    <xf numFmtId="1" fontId="0" fillId="0" borderId="34" xfId="0" applyNumberFormat="1" applyBorder="1" applyAlignment="1">
      <alignment horizontal="center" vertical="center"/>
    </xf>
    <xf numFmtId="0" fontId="11" fillId="0" borderId="35" xfId="8" applyFont="1" applyBorder="1" applyAlignment="1">
      <alignment horizontal="center" vertical="center" wrapText="1"/>
    </xf>
    <xf numFmtId="2" fontId="14" fillId="0" borderId="35" xfId="8" applyNumberFormat="1" applyFont="1" applyBorder="1" applyAlignment="1">
      <alignment horizontal="center" vertical="center" shrinkToFit="1"/>
    </xf>
    <xf numFmtId="166" fontId="14" fillId="0" borderId="35" xfId="5" applyNumberFormat="1" applyFont="1" applyBorder="1" applyAlignment="1">
      <alignment horizontal="right" vertical="center" shrinkToFit="1"/>
    </xf>
    <xf numFmtId="0" fontId="0" fillId="0" borderId="36" xfId="0" applyBorder="1"/>
    <xf numFmtId="1" fontId="18" fillId="4" borderId="11" xfId="0" applyNumberFormat="1" applyFont="1" applyFill="1" applyBorder="1" applyAlignment="1">
      <alignment horizontal="center" vertical="center"/>
    </xf>
    <xf numFmtId="44" fontId="9" fillId="4" borderId="12" xfId="3" applyFont="1" applyFill="1" applyBorder="1" applyAlignment="1">
      <alignment horizontal="center" vertical="center"/>
    </xf>
    <xf numFmtId="1" fontId="19" fillId="6" borderId="11" xfId="0" applyNumberFormat="1" applyFont="1" applyFill="1" applyBorder="1" applyAlignment="1">
      <alignment horizontal="center" vertical="center"/>
    </xf>
    <xf numFmtId="44" fontId="0" fillId="6" borderId="12" xfId="3" applyFont="1" applyFill="1" applyBorder="1"/>
    <xf numFmtId="1" fontId="17" fillId="0" borderId="42" xfId="0" applyNumberFormat="1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166" fontId="14" fillId="0" borderId="31" xfId="5" applyNumberFormat="1" applyFont="1" applyBorder="1" applyAlignment="1">
      <alignment horizontal="center" vertical="center" shrinkToFit="1"/>
    </xf>
    <xf numFmtId="168" fontId="29" fillId="3" borderId="2" xfId="8" applyNumberFormat="1" applyFont="1" applyFill="1" applyBorder="1" applyAlignment="1">
      <alignment horizontal="right" vertical="center"/>
    </xf>
    <xf numFmtId="0" fontId="27" fillId="3" borderId="47" xfId="8" applyFont="1" applyFill="1" applyBorder="1" applyAlignment="1">
      <alignment vertical="center" wrapText="1"/>
    </xf>
    <xf numFmtId="0" fontId="27" fillId="3" borderId="41" xfId="8" applyFont="1" applyFill="1" applyBorder="1" applyAlignment="1">
      <alignment vertical="center" wrapText="1"/>
    </xf>
    <xf numFmtId="168" fontId="28" fillId="3" borderId="48" xfId="8" applyNumberFormat="1" applyFont="1" applyFill="1" applyBorder="1" applyAlignment="1">
      <alignment horizontal="right" vertical="center" shrinkToFit="1"/>
    </xf>
    <xf numFmtId="0" fontId="7" fillId="0" borderId="0" xfId="0" applyFont="1"/>
    <xf numFmtId="0" fontId="31" fillId="0" borderId="0" xfId="9"/>
    <xf numFmtId="10" fontId="31" fillId="0" borderId="0" xfId="9" applyNumberFormat="1"/>
    <xf numFmtId="170" fontId="32" fillId="5" borderId="0" xfId="13" applyFont="1" applyFill="1" applyBorder="1" applyAlignment="1" applyProtection="1">
      <alignment horizontal="center" vertical="center"/>
    </xf>
    <xf numFmtId="9" fontId="32" fillId="5" borderId="58" xfId="14" applyFont="1" applyFill="1" applyBorder="1" applyAlignment="1" applyProtection="1">
      <alignment horizontal="center" vertical="center" wrapText="1"/>
    </xf>
    <xf numFmtId="172" fontId="32" fillId="5" borderId="59" xfId="15" applyNumberFormat="1" applyFont="1" applyFill="1" applyBorder="1" applyAlignment="1" applyProtection="1">
      <alignment horizontal="center" vertical="center"/>
    </xf>
    <xf numFmtId="172" fontId="32" fillId="5" borderId="60" xfId="15" applyNumberFormat="1" applyFont="1" applyFill="1" applyBorder="1" applyAlignment="1" applyProtection="1">
      <alignment horizontal="center" vertical="center" wrapText="1"/>
    </xf>
    <xf numFmtId="173" fontId="32" fillId="5" borderId="22" xfId="15" applyNumberFormat="1" applyFont="1" applyFill="1" applyBorder="1" applyAlignment="1">
      <alignment horizontal="center" vertical="center"/>
    </xf>
    <xf numFmtId="10" fontId="32" fillId="5" borderId="61" xfId="11" applyNumberFormat="1" applyFont="1" applyFill="1" applyBorder="1" applyAlignment="1">
      <alignment horizontal="center" vertical="center"/>
    </xf>
    <xf numFmtId="174" fontId="15" fillId="0" borderId="0" xfId="16"/>
    <xf numFmtId="0" fontId="15" fillId="0" borderId="0" xfId="11"/>
    <xf numFmtId="0" fontId="32" fillId="5" borderId="11" xfId="11" applyFont="1" applyFill="1" applyBorder="1" applyAlignment="1">
      <alignment horizontal="center" vertical="center"/>
    </xf>
    <xf numFmtId="0" fontId="32" fillId="5" borderId="12" xfId="11" applyFont="1" applyFill="1" applyBorder="1" applyAlignment="1">
      <alignment horizontal="left" vertical="center"/>
    </xf>
    <xf numFmtId="170" fontId="33" fillId="5" borderId="62" xfId="13" applyFont="1" applyFill="1" applyBorder="1"/>
    <xf numFmtId="9" fontId="33" fillId="5" borderId="63" xfId="14" applyFont="1" applyFill="1" applyBorder="1"/>
    <xf numFmtId="173" fontId="33" fillId="5" borderId="63" xfId="15" applyNumberFormat="1" applyFont="1" applyFill="1" applyBorder="1" applyAlignment="1">
      <alignment vertical="center"/>
    </xf>
    <xf numFmtId="173" fontId="33" fillId="5" borderId="57" xfId="15" applyNumberFormat="1" applyFont="1" applyFill="1" applyBorder="1" applyAlignment="1">
      <alignment horizontal="center" vertical="center"/>
    </xf>
    <xf numFmtId="175" fontId="32" fillId="5" borderId="43" xfId="13" applyNumberFormat="1" applyFont="1" applyFill="1" applyBorder="1" applyAlignment="1">
      <alignment horizontal="right" vertical="center" wrapText="1"/>
    </xf>
    <xf numFmtId="10" fontId="32" fillId="5" borderId="13" xfId="11" applyNumberFormat="1" applyFont="1" applyFill="1" applyBorder="1" applyAlignment="1">
      <alignment horizontal="center" vertical="center"/>
    </xf>
    <xf numFmtId="164" fontId="34" fillId="10" borderId="0" xfId="2" applyNumberFormat="1" applyFont="1" applyFill="1" applyBorder="1" applyAlignment="1">
      <alignment horizontal="center" vertical="center"/>
    </xf>
    <xf numFmtId="170" fontId="15" fillId="0" borderId="0" xfId="13" applyFont="1" applyBorder="1"/>
    <xf numFmtId="167" fontId="33" fillId="5" borderId="11" xfId="11" applyNumberFormat="1" applyFont="1" applyFill="1" applyBorder="1" applyAlignment="1">
      <alignment horizontal="center" vertical="center"/>
    </xf>
    <xf numFmtId="176" fontId="33" fillId="5" borderId="22" xfId="13" applyNumberFormat="1" applyFont="1" applyFill="1" applyBorder="1" applyAlignment="1" applyProtection="1">
      <alignment horizontal="center" vertical="center"/>
    </xf>
    <xf numFmtId="9" fontId="33" fillId="5" borderId="22" xfId="14" applyFont="1" applyFill="1" applyBorder="1" applyAlignment="1" applyProtection="1">
      <alignment horizontal="center" vertical="center"/>
    </xf>
    <xf numFmtId="9" fontId="33" fillId="5" borderId="22" xfId="4" applyFont="1" applyFill="1" applyBorder="1" applyAlignment="1" applyProtection="1">
      <alignment horizontal="center" vertical="center"/>
    </xf>
    <xf numFmtId="2" fontId="33" fillId="5" borderId="22" xfId="15" applyNumberFormat="1" applyFont="1" applyFill="1" applyBorder="1" applyAlignment="1" applyProtection="1">
      <alignment horizontal="center" vertical="center"/>
    </xf>
    <xf numFmtId="175" fontId="33" fillId="5" borderId="12" xfId="13" applyNumberFormat="1" applyFont="1" applyFill="1" applyBorder="1" applyAlignment="1">
      <alignment horizontal="right" vertical="center"/>
    </xf>
    <xf numFmtId="10" fontId="32" fillId="5" borderId="64" xfId="11" applyNumberFormat="1" applyFont="1" applyFill="1" applyBorder="1" applyAlignment="1">
      <alignment horizontal="center" vertical="center"/>
    </xf>
    <xf numFmtId="10" fontId="33" fillId="5" borderId="64" xfId="15" applyNumberFormat="1" applyFont="1" applyFill="1" applyBorder="1"/>
    <xf numFmtId="170" fontId="11" fillId="0" borderId="0" xfId="13" applyFont="1" applyFill="1" applyBorder="1" applyAlignment="1">
      <alignment horizontal="center" vertical="center"/>
    </xf>
    <xf numFmtId="170" fontId="15" fillId="0" borderId="0" xfId="17" applyFont="1"/>
    <xf numFmtId="176" fontId="33" fillId="5" borderId="12" xfId="13" applyNumberFormat="1" applyFont="1" applyFill="1" applyBorder="1" applyAlignment="1" applyProtection="1">
      <alignment horizontal="center" vertical="center"/>
    </xf>
    <xf numFmtId="10" fontId="34" fillId="0" borderId="0" xfId="4" applyNumberFormat="1" applyFont="1" applyFill="1" applyBorder="1" applyAlignment="1">
      <alignment horizontal="center" vertical="center"/>
    </xf>
    <xf numFmtId="176" fontId="33" fillId="5" borderId="62" xfId="13" applyNumberFormat="1" applyFont="1" applyFill="1" applyBorder="1"/>
    <xf numFmtId="173" fontId="34" fillId="10" borderId="0" xfId="15" applyNumberFormat="1" applyFont="1" applyFill="1" applyBorder="1" applyAlignment="1">
      <alignment horizontal="center" vertical="center"/>
    </xf>
    <xf numFmtId="10" fontId="34" fillId="10" borderId="0" xfId="11" applyNumberFormat="1" applyFont="1" applyFill="1" applyAlignment="1">
      <alignment horizontal="center" vertical="center"/>
    </xf>
    <xf numFmtId="0" fontId="33" fillId="5" borderId="12" xfId="11" applyFont="1" applyFill="1" applyBorder="1" applyAlignment="1">
      <alignment horizontal="left" vertical="center"/>
    </xf>
    <xf numFmtId="10" fontId="32" fillId="5" borderId="32" xfId="11" applyNumberFormat="1" applyFont="1" applyFill="1" applyBorder="1" applyAlignment="1">
      <alignment horizontal="center" vertical="center"/>
    </xf>
    <xf numFmtId="0" fontId="33" fillId="5" borderId="12" xfId="11" applyFont="1" applyFill="1" applyBorder="1" applyAlignment="1">
      <alignment vertical="center"/>
    </xf>
    <xf numFmtId="176" fontId="33" fillId="5" borderId="12" xfId="13" applyNumberFormat="1" applyFont="1" applyFill="1" applyBorder="1" applyAlignment="1">
      <alignment horizontal="center" vertical="center"/>
    </xf>
    <xf numFmtId="9" fontId="33" fillId="5" borderId="12" xfId="4" applyFont="1" applyFill="1" applyBorder="1" applyAlignment="1" applyProtection="1">
      <alignment horizontal="center" vertical="center"/>
    </xf>
    <xf numFmtId="2" fontId="33" fillId="5" borderId="12" xfId="15" applyNumberFormat="1" applyFont="1" applyFill="1" applyBorder="1" applyAlignment="1" applyProtection="1">
      <alignment horizontal="center" vertical="center"/>
    </xf>
    <xf numFmtId="3" fontId="11" fillId="0" borderId="0" xfId="15" applyNumberFormat="1" applyFont="1" applyFill="1" applyBorder="1" applyAlignment="1">
      <alignment horizontal="center" vertical="center"/>
    </xf>
    <xf numFmtId="10" fontId="11" fillId="0" borderId="0" xfId="15" applyNumberFormat="1" applyFont="1" applyFill="1" applyBorder="1"/>
    <xf numFmtId="0" fontId="33" fillId="5" borderId="11" xfId="11" applyFont="1" applyFill="1" applyBorder="1" applyAlignment="1">
      <alignment horizontal="center" vertical="center"/>
    </xf>
    <xf numFmtId="0" fontId="33" fillId="5" borderId="12" xfId="11" applyFont="1" applyFill="1" applyBorder="1" applyAlignment="1">
      <alignment vertical="center" wrapText="1"/>
    </xf>
    <xf numFmtId="2" fontId="33" fillId="5" borderId="22" xfId="15" applyNumberFormat="1" applyFont="1" applyFill="1" applyBorder="1" applyAlignment="1">
      <alignment horizontal="center" vertical="center"/>
    </xf>
    <xf numFmtId="10" fontId="15" fillId="0" borderId="0" xfId="11" applyNumberFormat="1"/>
    <xf numFmtId="0" fontId="33" fillId="5" borderId="26" xfId="11" applyFont="1" applyFill="1" applyBorder="1" applyAlignment="1">
      <alignment vertical="center" wrapText="1"/>
    </xf>
    <xf numFmtId="2" fontId="33" fillId="5" borderId="12" xfId="15" applyNumberFormat="1" applyFont="1" applyFill="1" applyBorder="1" applyAlignment="1">
      <alignment horizontal="center" vertical="center"/>
    </xf>
    <xf numFmtId="175" fontId="15" fillId="0" borderId="0" xfId="11" applyNumberFormat="1"/>
    <xf numFmtId="41" fontId="15" fillId="0" borderId="0" xfId="18" applyFont="1"/>
    <xf numFmtId="170" fontId="15" fillId="0" borderId="0" xfId="13" applyFont="1"/>
    <xf numFmtId="0" fontId="33" fillId="5" borderId="26" xfId="11" applyFont="1" applyFill="1" applyBorder="1" applyAlignment="1">
      <alignment horizontal="left" vertical="center"/>
    </xf>
    <xf numFmtId="176" fontId="33" fillId="5" borderId="12" xfId="13" applyNumberFormat="1" applyFont="1" applyFill="1" applyBorder="1"/>
    <xf numFmtId="9" fontId="33" fillId="5" borderId="12" xfId="14" applyFont="1" applyFill="1" applyBorder="1"/>
    <xf numFmtId="173" fontId="33" fillId="5" borderId="12" xfId="15" applyNumberFormat="1" applyFont="1" applyFill="1" applyBorder="1" applyAlignment="1">
      <alignment vertical="center"/>
    </xf>
    <xf numFmtId="173" fontId="33" fillId="5" borderId="12" xfId="15" applyNumberFormat="1" applyFont="1" applyFill="1" applyBorder="1" applyAlignment="1">
      <alignment horizontal="center" vertical="center"/>
    </xf>
    <xf numFmtId="175" fontId="32" fillId="5" borderId="12" xfId="13" applyNumberFormat="1" applyFont="1" applyFill="1" applyBorder="1" applyAlignment="1">
      <alignment horizontal="right" vertical="center" wrapText="1"/>
    </xf>
    <xf numFmtId="9" fontId="15" fillId="0" borderId="0" xfId="19" applyFont="1"/>
    <xf numFmtId="0" fontId="33" fillId="5" borderId="26" xfId="11" applyFont="1" applyFill="1" applyBorder="1" applyAlignment="1">
      <alignment vertical="center"/>
    </xf>
    <xf numFmtId="176" fontId="33" fillId="5" borderId="22" xfId="13" applyNumberFormat="1" applyFont="1" applyFill="1" applyBorder="1" applyAlignment="1">
      <alignment horizontal="center" vertical="center"/>
    </xf>
    <xf numFmtId="9" fontId="33" fillId="5" borderId="22" xfId="14" applyFont="1" applyFill="1" applyBorder="1" applyAlignment="1">
      <alignment horizontal="center" vertical="center"/>
    </xf>
    <xf numFmtId="10" fontId="33" fillId="5" borderId="22" xfId="14" applyNumberFormat="1" applyFont="1" applyFill="1" applyBorder="1" applyAlignment="1">
      <alignment horizontal="center" vertical="center"/>
    </xf>
    <xf numFmtId="174" fontId="15" fillId="0" borderId="0" xfId="11" applyNumberFormat="1"/>
    <xf numFmtId="177" fontId="15" fillId="0" borderId="0" xfId="19" applyNumberFormat="1" applyFont="1"/>
    <xf numFmtId="9" fontId="33" fillId="5" borderId="12" xfId="14" applyFont="1" applyFill="1" applyBorder="1" applyAlignment="1">
      <alignment horizontal="center" vertical="center"/>
    </xf>
    <xf numFmtId="10" fontId="33" fillId="5" borderId="12" xfId="14" applyNumberFormat="1" applyFont="1" applyFill="1" applyBorder="1" applyAlignment="1">
      <alignment horizontal="center" vertical="center"/>
    </xf>
    <xf numFmtId="10" fontId="33" fillId="5" borderId="12" xfId="14" applyNumberFormat="1" applyFont="1" applyFill="1" applyBorder="1" applyAlignment="1" applyProtection="1">
      <alignment horizontal="center" vertical="center"/>
    </xf>
    <xf numFmtId="0" fontId="33" fillId="8" borderId="11" xfId="11" applyFont="1" applyFill="1" applyBorder="1"/>
    <xf numFmtId="175" fontId="32" fillId="8" borderId="43" xfId="13" applyNumberFormat="1" applyFont="1" applyFill="1" applyBorder="1" applyAlignment="1">
      <alignment horizontal="right" vertical="center"/>
    </xf>
    <xf numFmtId="10" fontId="32" fillId="8" borderId="13" xfId="15" applyNumberFormat="1" applyFont="1" applyFill="1" applyBorder="1" applyAlignment="1">
      <alignment horizontal="center" vertical="center"/>
    </xf>
    <xf numFmtId="169" fontId="11" fillId="0" borderId="0" xfId="10" applyNumberFormat="1" applyFont="1" applyFill="1" applyBorder="1" applyAlignment="1">
      <alignment horizontal="center" vertical="center"/>
    </xf>
    <xf numFmtId="169" fontId="25" fillId="0" borderId="0" xfId="10" applyNumberFormat="1" applyFont="1" applyBorder="1"/>
    <xf numFmtId="10" fontId="32" fillId="5" borderId="13" xfId="14" applyNumberFormat="1" applyFont="1" applyFill="1" applyBorder="1" applyAlignment="1">
      <alignment horizontal="center" vertical="center"/>
    </xf>
    <xf numFmtId="170" fontId="15" fillId="0" borderId="0" xfId="11" applyNumberFormat="1"/>
    <xf numFmtId="169" fontId="15" fillId="0" borderId="0" xfId="10" applyNumberFormat="1" applyFont="1" applyBorder="1"/>
    <xf numFmtId="169" fontId="15" fillId="0" borderId="0" xfId="10" applyNumberFormat="1" applyFont="1"/>
    <xf numFmtId="0" fontId="32" fillId="8" borderId="11" xfId="11" applyFont="1" applyFill="1" applyBorder="1" applyAlignment="1">
      <alignment horizontal="center"/>
    </xf>
    <xf numFmtId="44" fontId="32" fillId="8" borderId="12" xfId="11" applyNumberFormat="1" applyFont="1" applyFill="1" applyBorder="1" applyAlignment="1">
      <alignment vertical="center"/>
    </xf>
    <xf numFmtId="10" fontId="32" fillId="8" borderId="13" xfId="14" applyNumberFormat="1" applyFont="1" applyFill="1" applyBorder="1" applyAlignment="1" applyProtection="1">
      <alignment horizontal="center" vertical="center"/>
    </xf>
    <xf numFmtId="10" fontId="32" fillId="5" borderId="13" xfId="14" applyNumberFormat="1" applyFont="1" applyFill="1" applyBorder="1" applyAlignment="1" applyProtection="1">
      <alignment horizontal="center" vertical="center"/>
    </xf>
    <xf numFmtId="0" fontId="32" fillId="8" borderId="11" xfId="11" applyFont="1" applyFill="1" applyBorder="1" applyAlignment="1">
      <alignment horizontal="left"/>
    </xf>
    <xf numFmtId="44" fontId="32" fillId="8" borderId="12" xfId="11" applyNumberFormat="1" applyFont="1" applyFill="1" applyBorder="1" applyAlignment="1">
      <alignment horizontal="center" vertical="center"/>
    </xf>
    <xf numFmtId="178" fontId="15" fillId="0" borderId="0" xfId="11" applyNumberFormat="1"/>
    <xf numFmtId="169" fontId="36" fillId="7" borderId="0" xfId="10" applyNumberFormat="1" applyFont="1" applyFill="1"/>
    <xf numFmtId="0" fontId="32" fillId="9" borderId="14" xfId="11" applyFont="1" applyFill="1" applyBorder="1" applyAlignment="1">
      <alignment vertical="center"/>
    </xf>
    <xf numFmtId="10" fontId="37" fillId="9" borderId="15" xfId="11" applyNumberFormat="1" applyFont="1" applyFill="1" applyBorder="1" applyAlignment="1">
      <alignment vertical="center"/>
    </xf>
    <xf numFmtId="10" fontId="15" fillId="0" borderId="0" xfId="20" applyNumberFormat="1" applyFont="1"/>
    <xf numFmtId="0" fontId="15" fillId="5" borderId="0" xfId="11" applyFill="1"/>
    <xf numFmtId="170" fontId="38" fillId="5" borderId="0" xfId="13" applyFont="1" applyFill="1"/>
    <xf numFmtId="0" fontId="38" fillId="5" borderId="0" xfId="11" applyFont="1" applyFill="1"/>
    <xf numFmtId="0" fontId="32" fillId="5" borderId="0" xfId="11" applyFont="1" applyFill="1"/>
    <xf numFmtId="179" fontId="38" fillId="5" borderId="0" xfId="11" applyNumberFormat="1" applyFont="1" applyFill="1"/>
    <xf numFmtId="0" fontId="32" fillId="5" borderId="49" xfId="11" applyFont="1" applyFill="1" applyBorder="1"/>
    <xf numFmtId="0" fontId="31" fillId="5" borderId="0" xfId="11" applyFont="1" applyFill="1"/>
    <xf numFmtId="170" fontId="38" fillId="5" borderId="0" xfId="13" applyFont="1" applyFill="1" applyBorder="1"/>
    <xf numFmtId="181" fontId="38" fillId="5" borderId="0" xfId="11" applyNumberFormat="1" applyFont="1" applyFill="1"/>
    <xf numFmtId="170" fontId="38" fillId="0" borderId="0" xfId="13" applyFont="1"/>
    <xf numFmtId="0" fontId="38" fillId="0" borderId="0" xfId="11" applyFont="1"/>
    <xf numFmtId="0" fontId="33" fillId="0" borderId="57" xfId="11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49" xfId="0" applyFont="1" applyBorder="1" applyAlignment="1">
      <alignment horizontal="center"/>
    </xf>
    <xf numFmtId="0" fontId="27" fillId="0" borderId="6" xfId="8" applyFont="1" applyBorder="1" applyAlignment="1">
      <alignment horizontal="center" wrapText="1"/>
    </xf>
    <xf numFmtId="0" fontId="26" fillId="3" borderId="5" xfId="8" applyFont="1" applyFill="1" applyBorder="1" applyAlignment="1">
      <alignment horizontal="center" vertical="center" wrapText="1"/>
    </xf>
    <xf numFmtId="0" fontId="26" fillId="3" borderId="6" xfId="8" applyFont="1" applyFill="1" applyBorder="1" applyAlignment="1">
      <alignment horizontal="center" vertical="center" wrapText="1"/>
    </xf>
    <xf numFmtId="0" fontId="26" fillId="3" borderId="41" xfId="8" applyFont="1" applyFill="1" applyBorder="1" applyAlignment="1">
      <alignment horizontal="center" vertical="center" wrapText="1"/>
    </xf>
    <xf numFmtId="0" fontId="27" fillId="3" borderId="47" xfId="8" applyFont="1" applyFill="1" applyBorder="1" applyAlignment="1">
      <alignment horizontal="left" vertical="center" wrapText="1"/>
    </xf>
    <xf numFmtId="0" fontId="27" fillId="3" borderId="41" xfId="8" applyFont="1" applyFill="1" applyBorder="1" applyAlignment="1">
      <alignment horizontal="left" vertical="center" wrapText="1"/>
    </xf>
    <xf numFmtId="0" fontId="27" fillId="0" borderId="6" xfId="8" applyFont="1" applyBorder="1" applyAlignment="1">
      <alignment horizontal="center" vertical="top"/>
    </xf>
    <xf numFmtId="0" fontId="26" fillId="3" borderId="2" xfId="8" applyFont="1" applyFill="1" applyBorder="1" applyAlignment="1">
      <alignment horizontal="right" vertical="center" wrapText="1"/>
    </xf>
    <xf numFmtId="1" fontId="17" fillId="0" borderId="44" xfId="0" applyNumberFormat="1" applyFont="1" applyBorder="1" applyAlignment="1">
      <alignment horizontal="center" vertical="center"/>
    </xf>
    <xf numFmtId="1" fontId="17" fillId="0" borderId="45" xfId="0" applyNumberFormat="1" applyFont="1" applyBorder="1" applyAlignment="1">
      <alignment horizontal="center" vertical="center"/>
    </xf>
    <xf numFmtId="1" fontId="17" fillId="0" borderId="46" xfId="0" applyNumberFormat="1" applyFont="1" applyBorder="1" applyAlignment="1">
      <alignment horizontal="center" vertical="center"/>
    </xf>
    <xf numFmtId="0" fontId="27" fillId="3" borderId="47" xfId="8" applyFont="1" applyFill="1" applyBorder="1" applyAlignment="1">
      <alignment vertical="center" wrapText="1"/>
    </xf>
    <xf numFmtId="0" fontId="27" fillId="3" borderId="41" xfId="8" applyFont="1" applyFill="1" applyBorder="1" applyAlignment="1">
      <alignment vertical="center" wrapText="1"/>
    </xf>
    <xf numFmtId="0" fontId="0" fillId="0" borderId="17" xfId="0" applyBorder="1" applyAlignment="1">
      <alignment horizontal="center"/>
    </xf>
    <xf numFmtId="0" fontId="26" fillId="3" borderId="7" xfId="8" applyFont="1" applyFill="1" applyBorder="1" applyAlignment="1">
      <alignment horizontal="center" vertical="center" wrapText="1"/>
    </xf>
    <xf numFmtId="0" fontId="2" fillId="4" borderId="12" xfId="8" applyFont="1" applyFill="1" applyBorder="1" applyAlignment="1">
      <alignment horizontal="center" vertical="top" wrapText="1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8" fillId="6" borderId="25" xfId="0" applyFont="1" applyFill="1" applyBorder="1" applyAlignment="1">
      <alignment horizontal="left" vertical="center" wrapText="1"/>
    </xf>
    <xf numFmtId="0" fontId="8" fillId="6" borderId="26" xfId="0" applyFont="1" applyFill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8" fillId="6" borderId="12" xfId="8" applyFont="1" applyFill="1" applyBorder="1" applyAlignment="1">
      <alignment horizontal="center" vertical="center" wrapText="1"/>
    </xf>
    <xf numFmtId="0" fontId="14" fillId="0" borderId="12" xfId="8" applyFont="1" applyBorder="1" applyAlignment="1">
      <alignment horizontal="left" vertical="center" wrapText="1"/>
    </xf>
    <xf numFmtId="0" fontId="8" fillId="6" borderId="25" xfId="8" applyFont="1" applyFill="1" applyBorder="1" applyAlignment="1">
      <alignment horizontal="center" vertical="center" wrapText="1"/>
    </xf>
    <xf numFmtId="0" fontId="8" fillId="6" borderId="26" xfId="8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2" fillId="4" borderId="25" xfId="8" applyFont="1" applyFill="1" applyBorder="1" applyAlignment="1">
      <alignment horizontal="center" vertical="top" wrapText="1"/>
    </xf>
    <xf numFmtId="0" fontId="2" fillId="4" borderId="26" xfId="8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 vertical="center" wrapText="1"/>
    </xf>
    <xf numFmtId="0" fontId="26" fillId="0" borderId="20" xfId="8" applyFont="1" applyBorder="1" applyAlignment="1">
      <alignment horizontal="center" vertical="center" wrapText="1"/>
    </xf>
    <xf numFmtId="0" fontId="30" fillId="0" borderId="12" xfId="8" applyFont="1" applyBorder="1" applyAlignment="1">
      <alignment horizontal="left" vertical="center" wrapText="1"/>
    </xf>
    <xf numFmtId="0" fontId="27" fillId="0" borderId="12" xfId="8" applyFont="1" applyBorder="1" applyAlignment="1">
      <alignment horizontal="left" vertical="center" wrapText="1"/>
    </xf>
    <xf numFmtId="0" fontId="27" fillId="0" borderId="6" xfId="8" applyFont="1" applyBorder="1" applyAlignment="1">
      <alignment horizontal="center" vertical="center" wrapText="1"/>
    </xf>
    <xf numFmtId="0" fontId="2" fillId="4" borderId="8" xfId="8" applyFont="1" applyFill="1" applyBorder="1" applyAlignment="1">
      <alignment horizontal="left" vertical="top" wrapText="1"/>
    </xf>
    <xf numFmtId="0" fontId="2" fillId="4" borderId="9" xfId="8" applyFont="1" applyFill="1" applyBorder="1" applyAlignment="1">
      <alignment horizontal="left" vertical="top" wrapText="1"/>
    </xf>
    <xf numFmtId="0" fontId="2" fillId="4" borderId="11" xfId="8" applyFont="1" applyFill="1" applyBorder="1" applyAlignment="1">
      <alignment horizontal="left" vertical="top" wrapText="1"/>
    </xf>
    <xf numFmtId="0" fontId="2" fillId="4" borderId="12" xfId="8" applyFont="1" applyFill="1" applyBorder="1" applyAlignment="1">
      <alignment horizontal="left" vertical="top" wrapText="1"/>
    </xf>
    <xf numFmtId="0" fontId="5" fillId="0" borderId="14" xfId="8" applyFont="1" applyBorder="1" applyAlignment="1">
      <alignment horizontal="left" vertical="center" wrapText="1"/>
    </xf>
    <xf numFmtId="0" fontId="5" fillId="0" borderId="15" xfId="8" applyFont="1" applyBorder="1" applyAlignment="1">
      <alignment horizontal="left" vertical="center" wrapText="1"/>
    </xf>
    <xf numFmtId="0" fontId="26" fillId="3" borderId="5" xfId="8" applyFont="1" applyFill="1" applyBorder="1" applyAlignment="1">
      <alignment horizontal="left" vertical="center" wrapText="1"/>
    </xf>
    <xf numFmtId="0" fontId="26" fillId="3" borderId="6" xfId="8" applyFont="1" applyFill="1" applyBorder="1" applyAlignment="1">
      <alignment horizontal="left" vertical="center" wrapText="1"/>
    </xf>
    <xf numFmtId="0" fontId="26" fillId="3" borderId="7" xfId="8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8" fillId="4" borderId="17" xfId="0" applyFont="1" applyFill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6" fillId="3" borderId="5" xfId="8" applyFont="1" applyFill="1" applyBorder="1" applyAlignment="1">
      <alignment horizontal="right" vertical="center" wrapText="1"/>
    </xf>
    <xf numFmtId="0" fontId="26" fillId="3" borderId="6" xfId="8" applyFont="1" applyFill="1" applyBorder="1" applyAlignment="1">
      <alignment horizontal="right" vertical="center" wrapText="1"/>
    </xf>
    <xf numFmtId="0" fontId="0" fillId="3" borderId="20" xfId="0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0" fillId="3" borderId="17" xfId="0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0" fillId="3" borderId="35" xfId="0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5" fillId="0" borderId="9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0" fontId="8" fillId="4" borderId="20" xfId="0" applyFont="1" applyFill="1" applyBorder="1" applyAlignment="1">
      <alignment horizontal="center"/>
    </xf>
    <xf numFmtId="0" fontId="7" fillId="0" borderId="9" xfId="0" applyFont="1" applyBorder="1" applyAlignment="1">
      <alignment vertical="center" wrapText="1"/>
    </xf>
    <xf numFmtId="0" fontId="8" fillId="6" borderId="12" xfId="0" applyFont="1" applyFill="1" applyBorder="1" applyAlignment="1">
      <alignment horizontal="center"/>
    </xf>
    <xf numFmtId="0" fontId="7" fillId="0" borderId="12" xfId="7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8" fillId="6" borderId="9" xfId="0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vertical="center" wrapText="1"/>
    </xf>
    <xf numFmtId="0" fontId="8" fillId="4" borderId="28" xfId="0" applyFont="1" applyFill="1" applyBorder="1" applyAlignment="1">
      <alignment horizontal="center"/>
    </xf>
    <xf numFmtId="0" fontId="7" fillId="0" borderId="9" xfId="0" applyFont="1" applyBorder="1" applyAlignment="1">
      <alignment horizontal="left" vertical="center"/>
    </xf>
    <xf numFmtId="0" fontId="7" fillId="5" borderId="24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0" fillId="3" borderId="3" xfId="0" applyFill="1" applyBorder="1" applyAlignment="1">
      <alignment horizontal="center"/>
    </xf>
    <xf numFmtId="0" fontId="7" fillId="5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32" fillId="9" borderId="53" xfId="11" applyFont="1" applyFill="1" applyBorder="1" applyAlignment="1">
      <alignment horizontal="center" vertical="center"/>
    </xf>
    <xf numFmtId="0" fontId="32" fillId="9" borderId="54" xfId="11" applyFont="1" applyFill="1" applyBorder="1" applyAlignment="1">
      <alignment horizontal="center" vertical="center"/>
    </xf>
    <xf numFmtId="0" fontId="32" fillId="9" borderId="55" xfId="11" applyFont="1" applyFill="1" applyBorder="1" applyAlignment="1">
      <alignment horizontal="center" vertical="center"/>
    </xf>
    <xf numFmtId="0" fontId="32" fillId="5" borderId="50" xfId="9" applyFont="1" applyFill="1" applyBorder="1" applyAlignment="1">
      <alignment horizontal="center" wrapText="1"/>
    </xf>
    <xf numFmtId="0" fontId="32" fillId="5" borderId="51" xfId="9" applyFont="1" applyFill="1" applyBorder="1" applyAlignment="1">
      <alignment horizontal="center" wrapText="1"/>
    </xf>
    <xf numFmtId="0" fontId="32" fillId="5" borderId="52" xfId="9" applyFont="1" applyFill="1" applyBorder="1" applyAlignment="1">
      <alignment horizontal="center" wrapText="1"/>
    </xf>
    <xf numFmtId="0" fontId="32" fillId="8" borderId="53" xfId="9" applyFont="1" applyFill="1" applyBorder="1" applyAlignment="1">
      <alignment horizontal="center" vertical="center"/>
    </xf>
    <xf numFmtId="0" fontId="32" fillId="8" borderId="54" xfId="9" applyFont="1" applyFill="1" applyBorder="1" applyAlignment="1">
      <alignment horizontal="center" vertical="center"/>
    </xf>
    <xf numFmtId="0" fontId="32" fillId="8" borderId="55" xfId="9" applyFont="1" applyFill="1" applyBorder="1" applyAlignment="1">
      <alignment horizontal="center" vertical="center"/>
    </xf>
    <xf numFmtId="0" fontId="32" fillId="5" borderId="53" xfId="9" applyFont="1" applyFill="1" applyBorder="1" applyAlignment="1">
      <alignment horizontal="right" vertical="center"/>
    </xf>
    <xf numFmtId="0" fontId="32" fillId="5" borderId="54" xfId="9" applyFont="1" applyFill="1" applyBorder="1" applyAlignment="1">
      <alignment horizontal="right" vertical="center"/>
    </xf>
    <xf numFmtId="0" fontId="32" fillId="5" borderId="26" xfId="9" applyFont="1" applyFill="1" applyBorder="1" applyAlignment="1">
      <alignment horizontal="right" vertical="center"/>
    </xf>
    <xf numFmtId="169" fontId="32" fillId="5" borderId="25" xfId="10" applyNumberFormat="1" applyFont="1" applyFill="1" applyBorder="1" applyAlignment="1">
      <alignment horizontal="center" vertical="center"/>
    </xf>
    <xf numFmtId="169" fontId="32" fillId="5" borderId="54" xfId="10" applyNumberFormat="1" applyFont="1" applyFill="1" applyBorder="1" applyAlignment="1">
      <alignment horizontal="center" vertical="center"/>
    </xf>
    <xf numFmtId="169" fontId="32" fillId="5" borderId="55" xfId="10" applyNumberFormat="1" applyFont="1" applyFill="1" applyBorder="1" applyAlignment="1">
      <alignment horizontal="center" vertical="center"/>
    </xf>
    <xf numFmtId="0" fontId="32" fillId="5" borderId="25" xfId="9" applyFont="1" applyFill="1" applyBorder="1" applyAlignment="1">
      <alignment horizontal="right" vertical="center"/>
    </xf>
    <xf numFmtId="0" fontId="32" fillId="5" borderId="55" xfId="9" applyFont="1" applyFill="1" applyBorder="1" applyAlignment="1">
      <alignment horizontal="right" vertical="center"/>
    </xf>
    <xf numFmtId="10" fontId="32" fillId="5" borderId="25" xfId="9" applyNumberFormat="1" applyFont="1" applyFill="1" applyBorder="1" applyAlignment="1">
      <alignment horizontal="right" vertical="center"/>
    </xf>
    <xf numFmtId="10" fontId="32" fillId="5" borderId="54" xfId="9" applyNumberFormat="1" applyFont="1" applyFill="1" applyBorder="1" applyAlignment="1">
      <alignment horizontal="right" vertical="center"/>
    </xf>
    <xf numFmtId="10" fontId="32" fillId="5" borderId="55" xfId="9" applyNumberFormat="1" applyFont="1" applyFill="1" applyBorder="1" applyAlignment="1">
      <alignment horizontal="right" vertical="center"/>
    </xf>
    <xf numFmtId="0" fontId="32" fillId="5" borderId="56" xfId="11" applyFont="1" applyFill="1" applyBorder="1" applyAlignment="1">
      <alignment horizontal="center" vertical="center" wrapText="1"/>
    </xf>
    <xf numFmtId="0" fontId="32" fillId="5" borderId="57" xfId="12" applyFont="1" applyFill="1" applyBorder="1" applyAlignment="1">
      <alignment horizontal="center" vertical="center" wrapText="1"/>
    </xf>
    <xf numFmtId="0" fontId="32" fillId="5" borderId="53" xfId="11" applyFont="1" applyFill="1" applyBorder="1" applyAlignment="1">
      <alignment horizontal="center"/>
    </xf>
    <xf numFmtId="0" fontId="32" fillId="5" borderId="54" xfId="11" applyFont="1" applyFill="1" applyBorder="1" applyAlignment="1">
      <alignment horizontal="center"/>
    </xf>
    <xf numFmtId="0" fontId="32" fillId="5" borderId="55" xfId="11" applyFont="1" applyFill="1" applyBorder="1" applyAlignment="1">
      <alignment horizontal="center"/>
    </xf>
    <xf numFmtId="10" fontId="32" fillId="5" borderId="32" xfId="11" applyNumberFormat="1" applyFont="1" applyFill="1" applyBorder="1" applyAlignment="1">
      <alignment horizontal="center" vertical="center"/>
    </xf>
    <xf numFmtId="10" fontId="32" fillId="5" borderId="64" xfId="11" applyNumberFormat="1" applyFont="1" applyFill="1" applyBorder="1" applyAlignment="1">
      <alignment horizontal="center" vertical="center"/>
    </xf>
    <xf numFmtId="10" fontId="32" fillId="5" borderId="61" xfId="11" applyNumberFormat="1" applyFont="1" applyFill="1" applyBorder="1" applyAlignment="1">
      <alignment horizontal="center" vertical="center"/>
    </xf>
    <xf numFmtId="0" fontId="32" fillId="8" borderId="25" xfId="11" applyFont="1" applyFill="1" applyBorder="1" applyAlignment="1">
      <alignment horizontal="right" vertical="center"/>
    </xf>
    <xf numFmtId="0" fontId="32" fillId="8" borderId="54" xfId="11" applyFont="1" applyFill="1" applyBorder="1" applyAlignment="1">
      <alignment horizontal="right" vertical="center"/>
    </xf>
    <xf numFmtId="0" fontId="32" fillId="8" borderId="26" xfId="11" applyFont="1" applyFill="1" applyBorder="1" applyAlignment="1">
      <alignment horizontal="right" vertical="center"/>
    </xf>
    <xf numFmtId="0" fontId="32" fillId="5" borderId="11" xfId="11" applyFont="1" applyFill="1" applyBorder="1" applyAlignment="1">
      <alignment horizontal="center" vertical="center"/>
    </xf>
    <xf numFmtId="0" fontId="32" fillId="5" borderId="12" xfId="11" applyFont="1" applyFill="1" applyBorder="1" applyAlignment="1">
      <alignment horizontal="center" vertical="center"/>
    </xf>
    <xf numFmtId="0" fontId="32" fillId="5" borderId="13" xfId="11" applyFont="1" applyFill="1" applyBorder="1" applyAlignment="1">
      <alignment horizontal="center" vertical="center"/>
    </xf>
    <xf numFmtId="0" fontId="32" fillId="9" borderId="11" xfId="11" applyFont="1" applyFill="1" applyBorder="1" applyAlignment="1">
      <alignment horizontal="center" vertical="center"/>
    </xf>
    <xf numFmtId="0" fontId="32" fillId="9" borderId="12" xfId="11" applyFont="1" applyFill="1" applyBorder="1" applyAlignment="1">
      <alignment horizontal="center" vertical="center"/>
    </xf>
    <xf numFmtId="0" fontId="32" fillId="9" borderId="13" xfId="11" applyFont="1" applyFill="1" applyBorder="1" applyAlignment="1">
      <alignment horizontal="center" vertical="center"/>
    </xf>
    <xf numFmtId="0" fontId="32" fillId="5" borderId="12" xfId="11" applyFont="1" applyFill="1" applyBorder="1" applyAlignment="1">
      <alignment horizontal="left" vertical="center"/>
    </xf>
    <xf numFmtId="0" fontId="32" fillId="5" borderId="13" xfId="11" applyFont="1" applyFill="1" applyBorder="1" applyAlignment="1">
      <alignment horizontal="left" vertical="center"/>
    </xf>
    <xf numFmtId="0" fontId="33" fillId="5" borderId="12" xfId="11" applyFont="1" applyFill="1" applyBorder="1" applyAlignment="1">
      <alignment horizontal="left" vertical="center"/>
    </xf>
    <xf numFmtId="0" fontId="32" fillId="8" borderId="12" xfId="11" applyFont="1" applyFill="1" applyBorder="1" applyAlignment="1">
      <alignment horizontal="right" vertical="center"/>
    </xf>
    <xf numFmtId="0" fontId="37" fillId="9" borderId="15" xfId="11" applyFont="1" applyFill="1" applyBorder="1" applyAlignment="1">
      <alignment horizontal="right" vertical="center"/>
    </xf>
    <xf numFmtId="169" fontId="37" fillId="9" borderId="15" xfId="10" applyNumberFormat="1" applyFont="1" applyFill="1" applyBorder="1" applyAlignment="1">
      <alignment horizontal="right" vertical="center"/>
    </xf>
    <xf numFmtId="169" fontId="37" fillId="9" borderId="16" xfId="10" applyNumberFormat="1" applyFont="1" applyFill="1" applyBorder="1" applyAlignment="1">
      <alignment horizontal="right" vertical="center"/>
    </xf>
    <xf numFmtId="180" fontId="38" fillId="5" borderId="0" xfId="13" applyNumberFormat="1" applyFont="1" applyFill="1" applyAlignment="1">
      <alignment horizontal="center"/>
    </xf>
    <xf numFmtId="9" fontId="31" fillId="5" borderId="0" xfId="19" applyFont="1" applyFill="1" applyBorder="1" applyAlignment="1">
      <alignment horizontal="center"/>
    </xf>
    <xf numFmtId="9" fontId="31" fillId="5" borderId="0" xfId="19" applyFont="1" applyFill="1" applyAlignment="1">
      <alignment horizontal="center" wrapText="1"/>
    </xf>
  </cellXfs>
  <cellStyles count="21">
    <cellStyle name="Millares" xfId="1" builtinId="3"/>
    <cellStyle name="Millares [0]" xfId="2" builtinId="6"/>
    <cellStyle name="Millares [0] 9" xfId="18"/>
    <cellStyle name="Millares 2 5 7" xfId="15"/>
    <cellStyle name="Millares 3 2 2 3" xfId="16"/>
    <cellStyle name="Moneda" xfId="3" builtinId="4"/>
    <cellStyle name="Moneda [0] 2" xfId="5"/>
    <cellStyle name="Moneda [0] 3" xfId="10"/>
    <cellStyle name="Moneda 3 3 12" xfId="17"/>
    <cellStyle name="Moneda 6 7" xfId="13"/>
    <cellStyle name="Normal" xfId="0" builtinId="0"/>
    <cellStyle name="Normal 2" xfId="8"/>
    <cellStyle name="Normal 2 2 2" xfId="11"/>
    <cellStyle name="Normal 2 2 2 29" xfId="9"/>
    <cellStyle name="Normal 3" xfId="6"/>
    <cellStyle name="Normal 6" xfId="7"/>
    <cellStyle name="Normal 6 2 5" xfId="12"/>
    <cellStyle name="Porcentaje" xfId="4" builtinId="5"/>
    <cellStyle name="Porcentaje 13" xfId="19"/>
    <cellStyle name="Porcentaje 4 6" xfId="20"/>
    <cellStyle name="Porcentual 2 11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61" Type="http://schemas.openxmlformats.org/officeDocument/2006/relationships/customXml" Target="../customXml/item3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customXml" Target="../customXml/item1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Windows%20XP/Mis%20documentos/trabajos/CANTIDADES%20%20COLEGIO%20LA%20PESQUERA/jkm/PU-%20Caseta%20Planta%20Electrica-Palacio-CIVI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/jkm/PU-%20Caseta%20Planta%20Electrica-Palaci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is%20documentos/jkm/PALACIO-ALCALDIA/PROYECTOS/ESTRUCTURAS/SALONES%20COMUNALES/LA%20PESQUERA/CANCHAS/PROPUEST/PROPUEST/SALA%20DE%20URGENCIAS%20H.S.L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Windows%20XP/Mis%20documentos/trabajos/CANTIDADES%20%20COLEGIO%20LA%20PESQUERA/Proyectos%20gobernacion/JUAN%20CARLOS%20MORENO/CUBIERTA%20CANCHA%20DIVINO%20NI&#209;O/gabo%202do%20pis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D9E7115\Pto-.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NTENIMIENTO%20RUTA%201001_MARZO%20DE%202008\Documents%20and%20Settings\PEDRO%20GARCIA%20REALPE\Mis%20documentos\AMV_G1_2006_TUMACO\Actas%20AMV_G1_Tumaco\a%20%20aaInformaci&#243;n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ALeJoCaRDeNaS/Documents/02%20PROYECTOS%20EN%20EJECUCION/18%20DISCI%20-%20RENOVACI&#211;N%20URBANISTICA%20MALECON/PRESUPUESTO%20-%20UNITARIOS%20-%20MEMORIAS/APU_2%20Arauquit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dariocardenas/Downloads/VICON/DATOS/LICITAR/IDU/UNIT_4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d\documentos%20c\Documentos-Wilson\Advial-Cmarca\bimestral\06-dic-ene-99\03JUN-JUL-98\Acc%20Ago-Se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Windows%20XP/Mis%20documentos/trabajos/CANTIDADES%20%20COLEGIO%20LA%20PESQUERA/jkm/PU-%20Caseta%20Planta%20Electrica-ELECTRIC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%20%20aaInformaci&#243;n%20GRUPO%204/A%20MInformes%20Mensuales/Informe%20de%20estado%20vial%20ene/aCCIDENTES%20DE%201995%20-%20199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dariocardenas/Desktop/V&#237;nculoExternoRecuperado1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dariocardenas/Downloads/Arauca01/C/VICON%20S.A/OBRAS%202003/FUENTE%20DE%20ORO/LICITAR/SONIA/CONTRATO/IDU-246-PARCHEO%20KENNEDY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LIRIO/Acued%20y%20Alcant/Presup%20Colector%20Aux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8C3900\PROYECTO%20ESCUELA%20LA%20BONANZ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E\AMV-3005-2005\ADMON%20GRUPO%203%202004%20-2005\PRESUPUESTOS\Analisis%20de%20Precios%20Unitarios%20ASTRI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dariocardenas/Documents/02%20PROYECTOS%20EN%20EJECUCI&#211;N/18%20DISCI%20-%20RENOVACI&#211;N%20URBANISTICA%20MALECON/PRESUPUESTO%20-%20UNITARIOS%20-%20MEMORIAS/CARAMA_AA_D_IN_1_Anexo%20x.xx%20REDES%20DE%20DISTRIBUCI&#211;N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ALeJoCaRDeNaS/Documents/02%20PROYECTOS%20EN%20EJECUCION/18%20DISCI%20-%20RENOVACI&#211;N%20URBANISTICA%20MALECON/PRESUPUESTO%20-%20UNITARIOS%20-%20MEMORIAS/cantidades%20de%20obra%20acto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ECNICOS01/Documents/mis%20documentos/PROYECTOS/ARAUQUITA/14-AZ-ARAUQUITA-ARAUCA/3.%20Formulaci&#243;n%20T&#233;cnica/15-Presupuesto/Presupuesto%20Arauquita%20-%20copia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os/METODOLO1/USUARIO/MEJORAMIENTO%20ESCUELA%20LA%20BONANZA%20ELE%20PEROCERO%20-%20ARAUCA/ANEXOS/PROYECTO%20ESCUELA%20LA%20BONAN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Windows%20XP/Mis%20documentos/trabajos/CANTIDADES%20%20COLEGIO%20LA%20PESQUERA/jkm/PU-%20Caseta%20Planta%20Electrica-Palaci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ALeJoCaRDeNaS/Documents/02%20PROYECTOS%20EN%20EJECUCION/18%20DISCI%20-%20RENOVACI&#211;N%20URBANISTICA%20MALECON/PRESUPUESTO%20-%20UNITARIOS%20-%20MEMORIAS/Diseno_corre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UARIO/Downloads/apus%20febrero%202012%20BOYACA%20(1)/apus%20febrero%20de%202012%20-%20GRUPO%201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LICITACIONES%20Y%20OBRAS%20EN%20%20CURSO/CONSORCIO%20PLANTA%20AVICOLA/ADICIONAL/NUEVO%20PROYECTO%20PLANTA%20AVICOLA/APU%20-%20Andres%20Bello%20ELECTRICO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Windows%20XP/Mis%20documentos/trabajos/CANTIDADES%20%20COLEGIO%20LA%20PESQUERA/Documents%20and%20Settings/User/Mis%20documentos/Sarita/CERRAMIENTO/PRESUPUESTO%20CERRAMIENTOreal%20HSL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cion2\d\DOCUME~1\USER05~1\CONFIG~1\TEMP\ADMINISTRACION%20VIAL%20G2\PRESUPUESTOS\Presupuesto%20remoci&#243;n%20de%20derrumbe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6748498\Pto-Mejoramiento.Alcantarillado-Panam&#225;%20Actu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DM%20VIAL%2003%20-%20CORDOBA/ESTADO%20DE%20RED/2103mar%2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@/192.168.0.4/Ofertas/Ofertas%202009/Bge%20Tipo%20Menore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dariocardenas/Documents/02%20PROYECTOS%20EN%20EJECUCI&#211;N/18%20DISCI%20-%20RENOVACI&#211;N%20URBANISTICA%20MALECON/PRESUPUESTO%20-%20UNITARIOS%20-%20MEMORIAS/PRECIOS%20UNITARIOS%20CAR%20-%202013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724195\APU%20-%20Andres%20Bell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0EA1CC0\SALA%20DE%20URGENCIAS%20H.S.L.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%20%20aaInformaci&#243;n%20GRUPO%204\A%20MInformes%20Mensuales\Informe%20de%20estado%20vial%20ene\aCCIDENTES%20DE%201995%20-%20199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MV-02-BOL/EST.V&#205;A%20CRIT.TECNICO%20AMB-BOL-02/DICIEMBRE-2008/EST.V&#205;A%20CRITERIO%20TECNICO%2090BLB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ST.V&#205;A%20CRITERIO%20TECNIC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dariocardenas/Downloads/Pc1/mis%20documentos/Informes%20de%20Intervento&#237;a%20de%20Obras/ProyectosAmbientales/Proyecto%20canales%20Liceo%20Llano/Copia%20de%20Pto-1.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BEECA72\Pto-Cafeter&#237;a%20Escuela%20El%20Troncal.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ALeJoCaRDeNaS/Documents/02%20PROYECTOS%20EN%20EJECUCION/18%20DISCI%20-%20RENOVACI&#211;N%20URBANISTICA%20MALECON/PRESUPUESTO%20-%20UNITARIOS%20-%20MEMORIAS/Mejoramiento%20B_Nuev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angaritab/Downloads/PRESUPUESTOS%2017%20-%2010%20-%202013/21-PRESUPUESTO%20EL%20CARMEN%20-%20YARIMA/Gepa/PRECIOS%20INVIAS/apus%20febrero%20de%202012%20-%20GRUPO%203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awandurraga/Downloads/EL&#201;CTRICO/APU%20ELECTRICOS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/PUNITARIOS%20PARA%20241201%202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AA26DC\CANTIDADES%20DE%20OBRA%20CENTRO%20EDUCATIVO%20SAN%20CAYETAN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dariocardenas/Downloads/Pc1/mis%20documentos/Documents%20and%20Settings/USER%20XP/Mis%20documentos/FERNANDO/Bater&#237;as%20-%20Saniatarias/BATERIAS%20VEREDA%20ACACIAS/PRESUPUESTO%20BAT%20%20LAS%20ACACIA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Windows%20XP/Mis%20documentos/METODOLO3/METODOLO3/Usuario/CONST%20BATERIA%20GRAN%20BRETA&#209;A%20YREST%20ANTONIA%20SANTOS%20Y%20MANT%20CENTRO%20EDU%20PUERTO%20RICO/PE_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dariocardenas/Downloads/VICON/DATOS/LICITAR/IDU/UNIT_49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ycons.sharepoint.com/Documentos%20compartidos/LICITACIONES%20C&amp;C/LICITACIONES/2-Proceso%20Licitaciones/2023/ESE%20MANUEL%20CASTRO%20TOVAR/001%20de%202023/7-ECONOMICA/Copia%20de%201_503063124174176360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/jkm/PU-%20Caseta%20Planta%20Electrica-Palacio-CIV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H/proyectos%20eliecer/CONSTRUCCION%20BATERIAS%20SANITARIAS%20RURALES/ANEXOS/COSNTRUCCION%20COMEDOR%20TIPO%202/PRESUPUESTO%20KZ/PU-%20Caseta%20Planta%20Electrica-Palacio-CIVI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/jkm/PU-%20Caseta%20Planta%20Electrica-ELECTRIC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H/proyectos%20eliecer/CONSTRUCCION%20BATERIAS%20SANITARIAS%20RURALES/ANEXOS/COSNTRUCCION%20COMEDOR%20TIPO%202/TALLER%20FUNDEGUADUA/PRESUPUESTOTALLER%20FUNDEGUADU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mpilado"/>
      <sheetName val="Base Datos"/>
      <sheetName val="Presupuesto"/>
      <sheetName val="ACERO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C123"/>
      <sheetName val="M14"/>
    </sheetNames>
    <sheetDataSet>
      <sheetData sheetId="0"/>
      <sheetData sheetId="1">
        <row r="7">
          <cell r="B7">
            <v>0.1</v>
          </cell>
        </row>
      </sheetData>
      <sheetData sheetId="2">
        <row r="7">
          <cell r="B7">
            <v>0.1</v>
          </cell>
        </row>
        <row r="8">
          <cell r="B8">
            <v>0.1</v>
          </cell>
        </row>
        <row r="9">
          <cell r="B9">
            <v>0.08</v>
          </cell>
        </row>
        <row r="43">
          <cell r="B43" t="str">
            <v>ARENA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mpilado"/>
      <sheetName val="Base Datos"/>
      <sheetName val="Presupuesto"/>
      <sheetName val="ACEROS"/>
      <sheetName val="1"/>
      <sheetName val="2"/>
      <sheetName val="4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A.1"/>
      <sheetName val="A.2"/>
      <sheetName val="CANT. MAT."/>
      <sheetName val="17"/>
      <sheetName val="18"/>
      <sheetName val="19"/>
      <sheetName val="20"/>
      <sheetName val="21"/>
      <sheetName val="22"/>
      <sheetName val="23"/>
      <sheetName val="24"/>
      <sheetName val="14."/>
      <sheetName val="15."/>
    </sheetNames>
    <sheetDataSet>
      <sheetData sheetId="0"/>
      <sheetData sheetId="1" refreshError="1"/>
      <sheetData sheetId="2" refreshError="1">
        <row r="4">
          <cell r="B4" t="str">
            <v xml:space="preserve"> </v>
          </cell>
        </row>
        <row r="5">
          <cell r="B5" t="str">
            <v>VALOR</v>
          </cell>
          <cell r="C5" t="str">
            <v>NOMBRE</v>
          </cell>
        </row>
        <row r="7">
          <cell r="B7">
            <v>0.1</v>
          </cell>
          <cell r="C7" t="str">
            <v>ADMINISTRACION</v>
          </cell>
        </row>
        <row r="8">
          <cell r="B8">
            <v>0.05</v>
          </cell>
          <cell r="C8" t="str">
            <v>IMPREVISTOS</v>
          </cell>
        </row>
        <row r="9">
          <cell r="B9">
            <v>0.1</v>
          </cell>
          <cell r="C9" t="str">
            <v>UTILIDAD</v>
          </cell>
        </row>
        <row r="10">
          <cell r="B10">
            <v>0.25</v>
          </cell>
          <cell r="C10" t="str">
            <v>AIU</v>
          </cell>
        </row>
        <row r="11">
          <cell r="B11">
            <v>0.93</v>
          </cell>
          <cell r="C11" t="str">
            <v>PREST SOCIALES</v>
          </cell>
        </row>
        <row r="12">
          <cell r="C12" t="str">
            <v>IVA</v>
          </cell>
        </row>
        <row r="19">
          <cell r="B19" t="str">
            <v>NOMBRE</v>
          </cell>
          <cell r="C19" t="str">
            <v>UNIDAD</v>
          </cell>
          <cell r="D19" t="str">
            <v>PRECIO</v>
          </cell>
        </row>
        <row r="20">
          <cell r="B20" t="str">
            <v>RETROEXCAVADORA</v>
          </cell>
          <cell r="C20" t="str">
            <v>HORA</v>
          </cell>
          <cell r="D20">
            <v>50000</v>
          </cell>
          <cell r="E20">
            <v>0</v>
          </cell>
          <cell r="F20">
            <v>0</v>
          </cell>
        </row>
        <row r="21">
          <cell r="B21" t="str">
            <v>BULLDOZER D6</v>
          </cell>
          <cell r="C21" t="str">
            <v>HORA</v>
          </cell>
          <cell r="D21">
            <v>45000</v>
          </cell>
          <cell r="E21">
            <v>0</v>
          </cell>
          <cell r="F21">
            <v>0</v>
          </cell>
        </row>
        <row r="22">
          <cell r="B22" t="str">
            <v>BULLDOZER D8</v>
          </cell>
          <cell r="C22" t="str">
            <v>HORA</v>
          </cell>
          <cell r="D22">
            <v>85000</v>
          </cell>
          <cell r="E22">
            <v>0</v>
          </cell>
          <cell r="F22">
            <v>0</v>
          </cell>
        </row>
        <row r="23">
          <cell r="B23" t="str">
            <v>MOTONIVELADORA</v>
          </cell>
          <cell r="C23" t="str">
            <v>HORA</v>
          </cell>
          <cell r="D23">
            <v>50000</v>
          </cell>
          <cell r="E23">
            <v>0</v>
          </cell>
          <cell r="F23">
            <v>0</v>
          </cell>
        </row>
        <row r="24">
          <cell r="B24" t="str">
            <v>VIBROCOMPACTADOR</v>
          </cell>
          <cell r="C24" t="str">
            <v>HORA</v>
          </cell>
          <cell r="D24">
            <v>35000</v>
          </cell>
          <cell r="E24">
            <v>0</v>
          </cell>
          <cell r="F24">
            <v>0</v>
          </cell>
        </row>
        <row r="25">
          <cell r="B25" t="str">
            <v>CARROTANQUE</v>
          </cell>
          <cell r="C25" t="str">
            <v>HORA</v>
          </cell>
          <cell r="E25">
            <v>0</v>
          </cell>
          <cell r="F25">
            <v>0</v>
          </cell>
        </row>
        <row r="26">
          <cell r="B26" t="str">
            <v>RETROCARGADOR</v>
          </cell>
          <cell r="C26" t="str">
            <v>HORA</v>
          </cell>
          <cell r="E26">
            <v>0</v>
          </cell>
          <cell r="F26">
            <v>0</v>
          </cell>
        </row>
        <row r="27">
          <cell r="B27" t="str">
            <v xml:space="preserve">VOLQUETA </v>
          </cell>
          <cell r="C27" t="str">
            <v>M3</v>
          </cell>
          <cell r="D27">
            <v>2500</v>
          </cell>
          <cell r="E27">
            <v>0</v>
          </cell>
          <cell r="F27">
            <v>0</v>
          </cell>
        </row>
        <row r="28">
          <cell r="B28" t="str">
            <v>VOLQUETA POR HORAS</v>
          </cell>
          <cell r="C28" t="str">
            <v>HORA</v>
          </cell>
          <cell r="D28">
            <v>400</v>
          </cell>
          <cell r="E28">
            <v>0</v>
          </cell>
          <cell r="F28">
            <v>0</v>
          </cell>
        </row>
        <row r="29">
          <cell r="B29" t="str">
            <v>MEZCLADORA</v>
          </cell>
          <cell r="C29" t="str">
            <v>HORA</v>
          </cell>
          <cell r="D29">
            <v>9000</v>
          </cell>
          <cell r="E29">
            <v>0</v>
          </cell>
          <cell r="F29">
            <v>0</v>
          </cell>
        </row>
        <row r="30">
          <cell r="B30" t="str">
            <v>VIBRADOR ELECTRICO</v>
          </cell>
          <cell r="C30" t="str">
            <v>d/M</v>
          </cell>
          <cell r="D30">
            <v>43000</v>
          </cell>
          <cell r="E30">
            <v>0</v>
          </cell>
          <cell r="F30">
            <v>0</v>
          </cell>
        </row>
        <row r="31">
          <cell r="B31" t="str">
            <v>EQ. DE PERFORACION</v>
          </cell>
          <cell r="C31" t="str">
            <v>HORA</v>
          </cell>
          <cell r="D31">
            <v>25000</v>
          </cell>
          <cell r="E31">
            <v>0</v>
          </cell>
          <cell r="F31">
            <v>0</v>
          </cell>
        </row>
        <row r="32">
          <cell r="B32" t="str">
            <v xml:space="preserve">ANDAMIO METALICO </v>
          </cell>
          <cell r="C32" t="str">
            <v>d/M</v>
          </cell>
          <cell r="D32">
            <v>800</v>
          </cell>
          <cell r="E32">
            <v>0</v>
          </cell>
          <cell r="F32">
            <v>0</v>
          </cell>
        </row>
        <row r="33">
          <cell r="B33" t="str">
            <v>COMPRESOR</v>
          </cell>
          <cell r="C33" t="str">
            <v>HORA</v>
          </cell>
          <cell r="D33">
            <v>5000</v>
          </cell>
          <cell r="E33">
            <v>0</v>
          </cell>
          <cell r="F33">
            <v>0</v>
          </cell>
        </row>
        <row r="34">
          <cell r="B34" t="str">
            <v>MOTOBOMA</v>
          </cell>
          <cell r="C34" t="str">
            <v>HORA</v>
          </cell>
          <cell r="D34">
            <v>20000</v>
          </cell>
          <cell r="E34">
            <v>0</v>
          </cell>
          <cell r="F34">
            <v>0</v>
          </cell>
        </row>
        <row r="35">
          <cell r="B35" t="str">
            <v>VOLQUETA</v>
          </cell>
          <cell r="C35" t="str">
            <v>M3/KM</v>
          </cell>
          <cell r="D35">
            <v>300</v>
          </cell>
          <cell r="E35">
            <v>0</v>
          </cell>
          <cell r="F35">
            <v>0</v>
          </cell>
        </row>
        <row r="36">
          <cell r="B36" t="str">
            <v>EQUIPO DE TOPOGRAFIA</v>
          </cell>
          <cell r="C36" t="str">
            <v>DIA</v>
          </cell>
          <cell r="D36">
            <v>80000</v>
          </cell>
          <cell r="E36">
            <v>0</v>
          </cell>
          <cell r="F36">
            <v>0</v>
          </cell>
        </row>
        <row r="37">
          <cell r="B37" t="str">
            <v>XXX</v>
          </cell>
          <cell r="C37" t="str">
            <v>HORA</v>
          </cell>
          <cell r="E37">
            <v>0</v>
          </cell>
          <cell r="F37">
            <v>0</v>
          </cell>
        </row>
        <row r="38">
          <cell r="B38" t="str">
            <v>XXX</v>
          </cell>
          <cell r="C38" t="str">
            <v>HORA</v>
          </cell>
          <cell r="E38">
            <v>0</v>
          </cell>
          <cell r="F38">
            <v>0</v>
          </cell>
        </row>
        <row r="39">
          <cell r="B39" t="str">
            <v>XXX</v>
          </cell>
          <cell r="C39" t="str">
            <v>HORA</v>
          </cell>
          <cell r="E39">
            <v>0</v>
          </cell>
          <cell r="F39">
            <v>0</v>
          </cell>
        </row>
        <row r="42">
          <cell r="B42" t="str">
            <v>NOMBRE</v>
          </cell>
          <cell r="C42" t="str">
            <v>UNIDAD</v>
          </cell>
          <cell r="D42" t="str">
            <v>PRECIO</v>
          </cell>
        </row>
        <row r="43">
          <cell r="B43" t="str">
            <v>ARENA</v>
          </cell>
          <cell r="C43" t="str">
            <v>M3</v>
          </cell>
          <cell r="D43">
            <v>9000</v>
          </cell>
          <cell r="E43">
            <v>0</v>
          </cell>
        </row>
        <row r="44">
          <cell r="B44" t="str">
            <v>TRITURADO</v>
          </cell>
          <cell r="C44" t="str">
            <v>M3</v>
          </cell>
          <cell r="D44">
            <v>60000</v>
          </cell>
          <cell r="E44">
            <v>0</v>
          </cell>
        </row>
        <row r="45">
          <cell r="B45" t="str">
            <v>CEMENTO</v>
          </cell>
          <cell r="C45" t="str">
            <v>KG</v>
          </cell>
          <cell r="D45">
            <v>440</v>
          </cell>
          <cell r="E45">
            <v>0</v>
          </cell>
        </row>
        <row r="46">
          <cell r="B46" t="str">
            <v>AGUA</v>
          </cell>
          <cell r="C46" t="str">
            <v>LT</v>
          </cell>
          <cell r="D46">
            <v>10</v>
          </cell>
          <cell r="E46">
            <v>0</v>
          </cell>
        </row>
        <row r="47">
          <cell r="B47" t="str">
            <v>BLOQUE MACIZO DE CEMENTO 0.1×0.2×0.4</v>
          </cell>
          <cell r="C47" t="str">
            <v>UND</v>
          </cell>
          <cell r="D47">
            <v>650</v>
          </cell>
          <cell r="E47">
            <v>0</v>
          </cell>
        </row>
        <row r="48">
          <cell r="B48" t="str">
            <v>Hierro 4200 kg/cm2</v>
          </cell>
          <cell r="C48" t="str">
            <v>KG</v>
          </cell>
          <cell r="D48">
            <v>1100</v>
          </cell>
          <cell r="E48">
            <v>0</v>
          </cell>
        </row>
        <row r="49">
          <cell r="B49" t="str">
            <v>ALAMBRE NEGRO</v>
          </cell>
          <cell r="C49" t="str">
            <v>KG</v>
          </cell>
          <cell r="D49">
            <v>1500</v>
          </cell>
          <cell r="E49">
            <v>0</v>
          </cell>
        </row>
        <row r="50">
          <cell r="B50" t="str">
            <v>PLATINA 1/4"* 4"</v>
          </cell>
          <cell r="C50" t="str">
            <v>ML</v>
          </cell>
          <cell r="D50">
            <v>5000</v>
          </cell>
          <cell r="E50">
            <v>0</v>
          </cell>
        </row>
        <row r="51">
          <cell r="B51" t="str">
            <v>TUBERIA PVC  RDE 21 1"</v>
          </cell>
          <cell r="C51" t="str">
            <v>ML</v>
          </cell>
          <cell r="D51">
            <v>1000</v>
          </cell>
          <cell r="E51">
            <v>0</v>
          </cell>
        </row>
        <row r="52">
          <cell r="B52" t="str">
            <v>TUBERIA PVC  RDE 21 1 1/4"</v>
          </cell>
          <cell r="C52" t="str">
            <v>ML</v>
          </cell>
          <cell r="D52">
            <v>1670</v>
          </cell>
          <cell r="E52">
            <v>0</v>
          </cell>
        </row>
        <row r="53">
          <cell r="B53" t="str">
            <v>TUBERIA PVC RDE 21  1 1/2"</v>
          </cell>
          <cell r="C53" t="str">
            <v>ML</v>
          </cell>
          <cell r="D53">
            <v>2200</v>
          </cell>
          <cell r="E53">
            <v>0</v>
          </cell>
        </row>
        <row r="54">
          <cell r="B54" t="str">
            <v>TUBERIA PVC RDE 21  2"</v>
          </cell>
          <cell r="C54" t="str">
            <v>ML</v>
          </cell>
          <cell r="D54">
            <v>6024</v>
          </cell>
          <cell r="E54">
            <v>0</v>
          </cell>
        </row>
        <row r="55">
          <cell r="B55" t="str">
            <v>TUBERIA PVC RDE 21  2 1/2"</v>
          </cell>
          <cell r="C55" t="str">
            <v>ML</v>
          </cell>
          <cell r="D55">
            <v>2500</v>
          </cell>
          <cell r="E55">
            <v>0</v>
          </cell>
        </row>
        <row r="56">
          <cell r="B56" t="str">
            <v>TUBERIA PVC RDE 21  3"</v>
          </cell>
          <cell r="C56" t="str">
            <v>ML</v>
          </cell>
          <cell r="D56">
            <v>5000</v>
          </cell>
          <cell r="E56">
            <v>0</v>
          </cell>
        </row>
        <row r="57">
          <cell r="B57" t="str">
            <v>TUBERIA PVC RDE 21  4"</v>
          </cell>
          <cell r="C57" t="str">
            <v>ML</v>
          </cell>
          <cell r="D57">
            <v>6000</v>
          </cell>
          <cell r="E57">
            <v>0</v>
          </cell>
        </row>
        <row r="58">
          <cell r="B58" t="str">
            <v>ACCESORIOS PVC 1 1/4"</v>
          </cell>
          <cell r="C58" t="str">
            <v>UND</v>
          </cell>
          <cell r="D58">
            <v>1400</v>
          </cell>
          <cell r="E58">
            <v>0</v>
          </cell>
        </row>
        <row r="59">
          <cell r="B59" t="str">
            <v>ACCESORIOS PVC 1 1/2"</v>
          </cell>
          <cell r="C59" t="str">
            <v>UND</v>
          </cell>
          <cell r="D59">
            <v>1800</v>
          </cell>
          <cell r="E59">
            <v>0</v>
          </cell>
        </row>
        <row r="60">
          <cell r="B60" t="str">
            <v>ACCESORIOS PVC 2"</v>
          </cell>
          <cell r="C60" t="str">
            <v>UND</v>
          </cell>
          <cell r="D60">
            <v>2200</v>
          </cell>
          <cell r="E60">
            <v>0</v>
          </cell>
        </row>
        <row r="61">
          <cell r="B61" t="str">
            <v>ACCESORIOS PVC 2 1/2"</v>
          </cell>
          <cell r="C61" t="str">
            <v>UND</v>
          </cell>
          <cell r="D61">
            <v>4200</v>
          </cell>
          <cell r="E61">
            <v>0</v>
          </cell>
        </row>
        <row r="62">
          <cell r="B62" t="str">
            <v>ACCESORIOS PVC 3"</v>
          </cell>
          <cell r="C62" t="str">
            <v>UND</v>
          </cell>
          <cell r="D62">
            <v>8200</v>
          </cell>
          <cell r="E62">
            <v>0</v>
          </cell>
        </row>
        <row r="63">
          <cell r="B63" t="str">
            <v>ACCESORIOS PVC 4"</v>
          </cell>
          <cell r="C63" t="str">
            <v>UND</v>
          </cell>
          <cell r="D63">
            <v>4600</v>
          </cell>
          <cell r="E63">
            <v>0</v>
          </cell>
        </row>
        <row r="64">
          <cell r="B64" t="str">
            <v>LIMPIADOR PVC</v>
          </cell>
          <cell r="C64" t="str">
            <v>1/4 GAL</v>
          </cell>
          <cell r="D64">
            <v>25000</v>
          </cell>
          <cell r="E64">
            <v>0</v>
          </cell>
        </row>
        <row r="65">
          <cell r="B65" t="str">
            <v>SOLDADURA PVC</v>
          </cell>
          <cell r="C65" t="str">
            <v>1/4 GAL</v>
          </cell>
          <cell r="D65">
            <v>27000</v>
          </cell>
          <cell r="E65">
            <v>0</v>
          </cell>
        </row>
        <row r="66">
          <cell r="B66" t="str">
            <v>COLLAR DE DERIVACION</v>
          </cell>
          <cell r="C66" t="str">
            <v>UND</v>
          </cell>
          <cell r="D66">
            <v>3500</v>
          </cell>
          <cell r="E66">
            <v>0</v>
          </cell>
        </row>
        <row r="67">
          <cell r="B67" t="str">
            <v>REGISTRO DE INCORPORACION</v>
          </cell>
          <cell r="C67" t="str">
            <v>UND</v>
          </cell>
          <cell r="D67">
            <v>1500</v>
          </cell>
          <cell r="E67">
            <v>0</v>
          </cell>
        </row>
        <row r="68">
          <cell r="B68" t="str">
            <v>MANGUERA FLEXIBLE</v>
          </cell>
          <cell r="C68" t="str">
            <v>ML</v>
          </cell>
          <cell r="D68">
            <v>1500</v>
          </cell>
          <cell r="E68">
            <v>0</v>
          </cell>
        </row>
        <row r="69">
          <cell r="B69" t="str">
            <v>MORTERO 1:3</v>
          </cell>
          <cell r="C69" t="str">
            <v>LT</v>
          </cell>
          <cell r="D69">
            <v>200</v>
          </cell>
          <cell r="E69">
            <v>0</v>
          </cell>
        </row>
        <row r="70">
          <cell r="B70" t="str">
            <v>ACCESORIOS PVC 1/2"</v>
          </cell>
          <cell r="C70" t="str">
            <v>UND</v>
          </cell>
          <cell r="D70">
            <v>350</v>
          </cell>
          <cell r="E70">
            <v>0</v>
          </cell>
        </row>
        <row r="71">
          <cell r="B71" t="str">
            <v>TUBERIA PVC 6"</v>
          </cell>
          <cell r="C71" t="str">
            <v>ML</v>
          </cell>
          <cell r="D71">
            <v>12922</v>
          </cell>
          <cell r="E71">
            <v>0</v>
          </cell>
        </row>
        <row r="72">
          <cell r="B72" t="str">
            <v>ACCESORIOS PVC 6"</v>
          </cell>
          <cell r="C72" t="str">
            <v>UND</v>
          </cell>
          <cell r="D72">
            <v>16000</v>
          </cell>
          <cell r="E72">
            <v>0</v>
          </cell>
        </row>
        <row r="73">
          <cell r="B73" t="str">
            <v>GRAVILLA No 2</v>
          </cell>
          <cell r="C73" t="str">
            <v>M3</v>
          </cell>
          <cell r="D73">
            <v>90000</v>
          </cell>
          <cell r="E73">
            <v>0</v>
          </cell>
        </row>
        <row r="74">
          <cell r="B74" t="str">
            <v>LAMINA DE ICOPOR  e= 2 Cm</v>
          </cell>
          <cell r="C74" t="str">
            <v>UND</v>
          </cell>
          <cell r="D74">
            <v>4500</v>
          </cell>
          <cell r="E74">
            <v>0</v>
          </cell>
        </row>
        <row r="75">
          <cell r="B75" t="str">
            <v>RIELES DE ALUMINIO</v>
          </cell>
          <cell r="C75" t="str">
            <v>ML</v>
          </cell>
          <cell r="D75">
            <v>8500</v>
          </cell>
          <cell r="E75">
            <v>0</v>
          </cell>
        </row>
        <row r="76">
          <cell r="B76" t="str">
            <v>ASFALTO SOLIDO</v>
          </cell>
          <cell r="C76" t="str">
            <v>KG</v>
          </cell>
          <cell r="D76">
            <v>200</v>
          </cell>
          <cell r="E76">
            <v>0</v>
          </cell>
        </row>
        <row r="77">
          <cell r="B77" t="str">
            <v>ACRILICO TRANSPARENTE</v>
          </cell>
          <cell r="C77" t="str">
            <v>M2</v>
          </cell>
          <cell r="D77">
            <v>60000</v>
          </cell>
          <cell r="E77">
            <v>0</v>
          </cell>
        </row>
        <row r="78">
          <cell r="B78" t="str">
            <v>ARMADURA METALICA</v>
          </cell>
          <cell r="C78" t="str">
            <v>ML</v>
          </cell>
          <cell r="D78">
            <v>22000</v>
          </cell>
          <cell r="E78">
            <v>0</v>
          </cell>
        </row>
        <row r="79">
          <cell r="B79" t="str">
            <v>PINTURA DE VINILO</v>
          </cell>
          <cell r="C79" t="str">
            <v>GAL</v>
          </cell>
          <cell r="D79">
            <v>33550</v>
          </cell>
          <cell r="E79">
            <v>0</v>
          </cell>
        </row>
        <row r="80">
          <cell r="B80" t="str">
            <v>HOJA METALICA Cal 20</v>
          </cell>
          <cell r="C80" t="str">
            <v>M2</v>
          </cell>
          <cell r="D80">
            <v>9500</v>
          </cell>
        </row>
        <row r="81">
          <cell r="B81" t="str">
            <v>TUBO METALICO 2X11/2</v>
          </cell>
          <cell r="C81" t="str">
            <v>ML</v>
          </cell>
          <cell r="D81">
            <v>3450</v>
          </cell>
        </row>
        <row r="82">
          <cell r="B82" t="str">
            <v>TUBO  METALICO 1X1</v>
          </cell>
          <cell r="C82" t="str">
            <v>ML</v>
          </cell>
          <cell r="D82">
            <v>5900</v>
          </cell>
        </row>
        <row r="83">
          <cell r="B83" t="str">
            <v>VIDRIO</v>
          </cell>
          <cell r="C83" t="str">
            <v>M2</v>
          </cell>
          <cell r="D83">
            <v>17500</v>
          </cell>
        </row>
        <row r="84">
          <cell r="B84" t="str">
            <v xml:space="preserve">TEJA ONDULADA ETERNIT Nº8 2,4×0,9 </v>
          </cell>
          <cell r="C84" t="str">
            <v>M2</v>
          </cell>
          <cell r="D84">
            <v>23000</v>
          </cell>
        </row>
        <row r="85">
          <cell r="B85" t="str">
            <v>CANALETA 90</v>
          </cell>
          <cell r="C85" t="str">
            <v>M2</v>
          </cell>
          <cell r="D85">
            <v>20000</v>
          </cell>
        </row>
        <row r="86">
          <cell r="B86" t="str">
            <v>AMARRE ALAMBRE TEJA AC</v>
          </cell>
          <cell r="C86" t="str">
            <v>UN</v>
          </cell>
          <cell r="D86">
            <v>50</v>
          </cell>
        </row>
        <row r="87">
          <cell r="B87" t="str">
            <v>ESMALTE DOMESTICO</v>
          </cell>
          <cell r="C87" t="str">
            <v>GAL</v>
          </cell>
          <cell r="D87">
            <v>33700</v>
          </cell>
        </row>
        <row r="88">
          <cell r="B88" t="str">
            <v>TABLA ORDINARIA</v>
          </cell>
          <cell r="C88" t="str">
            <v>ML</v>
          </cell>
          <cell r="D88">
            <v>1500</v>
          </cell>
        </row>
        <row r="89">
          <cell r="B89" t="str">
            <v>PUNTILLAS</v>
          </cell>
          <cell r="C89" t="str">
            <v>LB</v>
          </cell>
          <cell r="D89">
            <v>1500</v>
          </cell>
        </row>
        <row r="90">
          <cell r="B90" t="str">
            <v>PIEDRA BOLA</v>
          </cell>
          <cell r="C90" t="str">
            <v>M3</v>
          </cell>
          <cell r="D90">
            <v>14000</v>
          </cell>
        </row>
        <row r="91">
          <cell r="B91" t="str">
            <v xml:space="preserve">CABALLETE </v>
          </cell>
          <cell r="C91" t="str">
            <v>UN</v>
          </cell>
          <cell r="D91">
            <v>9600</v>
          </cell>
        </row>
        <row r="92">
          <cell r="B92" t="str">
            <v>BLOQUE EN ARCILLA H5</v>
          </cell>
          <cell r="C92" t="str">
            <v>UND</v>
          </cell>
          <cell r="D92">
            <v>550</v>
          </cell>
        </row>
        <row r="93">
          <cell r="B93" t="str">
            <v>PINTURA EN ANTICORROSIVO</v>
          </cell>
          <cell r="C93" t="str">
            <v>GAL</v>
          </cell>
          <cell r="D93">
            <v>24800</v>
          </cell>
        </row>
        <row r="94">
          <cell r="B94" t="str">
            <v>AMARRE DE ALAMBRE</v>
          </cell>
          <cell r="C94" t="str">
            <v>UND</v>
          </cell>
          <cell r="D94">
            <v>60</v>
          </cell>
        </row>
        <row r="95">
          <cell r="B95" t="str">
            <v>PUERTAVENTANA</v>
          </cell>
          <cell r="C95" t="str">
            <v>M2</v>
          </cell>
          <cell r="D95">
            <v>38000</v>
          </cell>
        </row>
        <row r="96">
          <cell r="B96" t="str">
            <v>CHAPA</v>
          </cell>
          <cell r="C96" t="str">
            <v>UND</v>
          </cell>
          <cell r="D96">
            <v>13000</v>
          </cell>
        </row>
        <row r="97">
          <cell r="B97" t="str">
            <v>DILATACIONES</v>
          </cell>
          <cell r="C97" t="str">
            <v>ML</v>
          </cell>
          <cell r="D97">
            <v>950</v>
          </cell>
        </row>
        <row r="98">
          <cell r="B98" t="str">
            <v>ACESORIOS ELECTRICOS</v>
          </cell>
          <cell r="C98" t="str">
            <v>GL</v>
          </cell>
        </row>
        <row r="99">
          <cell r="B99" t="str">
            <v>CABLE No 12</v>
          </cell>
          <cell r="C99" t="str">
            <v>ML</v>
          </cell>
          <cell r="D99">
            <v>230</v>
          </cell>
        </row>
        <row r="100">
          <cell r="B100" t="str">
            <v>TUBO CONDUIT TIPO LIVIANO</v>
          </cell>
          <cell r="C100" t="str">
            <v>ML</v>
          </cell>
          <cell r="D100">
            <v>500</v>
          </cell>
        </row>
        <row r="101">
          <cell r="B101" t="str">
            <v>VENTANA METALICA</v>
          </cell>
          <cell r="C101" t="str">
            <v>M2</v>
          </cell>
          <cell r="D101">
            <v>45000</v>
          </cell>
        </row>
        <row r="102">
          <cell r="B102" t="str">
            <v>LAVAPLATOS INOXIDABLE</v>
          </cell>
          <cell r="C102" t="str">
            <v>UND</v>
          </cell>
          <cell r="D102">
            <v>299000</v>
          </cell>
        </row>
        <row r="103">
          <cell r="B103" t="str">
            <v>MEZCLADOR</v>
          </cell>
          <cell r="C103" t="str">
            <v>UND</v>
          </cell>
          <cell r="D103">
            <v>19000</v>
          </cell>
        </row>
        <row r="104">
          <cell r="B104" t="str">
            <v>MANGUERA 1/2 X 1/2</v>
          </cell>
          <cell r="C104" t="str">
            <v>UND</v>
          </cell>
          <cell r="D104">
            <v>5000</v>
          </cell>
        </row>
        <row r="105">
          <cell r="B105" t="str">
            <v>PINTURA ESMALTE</v>
          </cell>
          <cell r="C105" t="str">
            <v>GAL</v>
          </cell>
          <cell r="D105">
            <v>39000</v>
          </cell>
        </row>
        <row r="106">
          <cell r="B106" t="str">
            <v>PINTURA BARNIZ</v>
          </cell>
          <cell r="C106" t="str">
            <v>GAL</v>
          </cell>
          <cell r="D106">
            <v>25000</v>
          </cell>
        </row>
        <row r="107">
          <cell r="B107" t="str">
            <v>CAL PROMICAL</v>
          </cell>
          <cell r="C107" t="str">
            <v>KG</v>
          </cell>
          <cell r="D107">
            <v>120</v>
          </cell>
        </row>
        <row r="108">
          <cell r="B108" t="str">
            <v>ESTUCO</v>
          </cell>
          <cell r="C108" t="str">
            <v>KG</v>
          </cell>
          <cell r="D108">
            <v>750</v>
          </cell>
        </row>
        <row r="109">
          <cell r="B109" t="str">
            <v>MURO EN BLOUE</v>
          </cell>
          <cell r="C109" t="str">
            <v>M2</v>
          </cell>
          <cell r="D109">
            <v>15800</v>
          </cell>
        </row>
        <row r="110">
          <cell r="B110" t="str">
            <v>DURMIENTES EN MADERA DE .06X.1</v>
          </cell>
          <cell r="C110" t="str">
            <v>ML</v>
          </cell>
          <cell r="D110">
            <v>2000</v>
          </cell>
        </row>
        <row r="111">
          <cell r="B111" t="str">
            <v>MACHIMBRE PARA PISO</v>
          </cell>
          <cell r="C111" t="str">
            <v>M2</v>
          </cell>
          <cell r="D111">
            <v>15000</v>
          </cell>
        </row>
        <row r="112">
          <cell r="B112" t="str">
            <v>ESTACAS DE MADERA</v>
          </cell>
          <cell r="C112" t="str">
            <v>UND</v>
          </cell>
          <cell r="D112">
            <v>500</v>
          </cell>
        </row>
        <row r="113">
          <cell r="B113" t="str">
            <v>DILATACIONES</v>
          </cell>
          <cell r="C113" t="str">
            <v>ML</v>
          </cell>
          <cell r="D113">
            <v>650</v>
          </cell>
        </row>
        <row r="114">
          <cell r="B114" t="str">
            <v>CONCRETO DE 1:2:3½</v>
          </cell>
          <cell r="C114" t="str">
            <v>M3</v>
          </cell>
          <cell r="D114">
            <v>207201.951</v>
          </cell>
        </row>
        <row r="115">
          <cell r="B115" t="str">
            <v>BREA</v>
          </cell>
          <cell r="C115" t="str">
            <v>KG</v>
          </cell>
          <cell r="D115">
            <v>650</v>
          </cell>
        </row>
        <row r="116">
          <cell r="B116" t="str">
            <v>HIERRO DE REFUERZO Ø=½"</v>
          </cell>
          <cell r="C116" t="str">
            <v>KG</v>
          </cell>
          <cell r="D116">
            <v>1200</v>
          </cell>
        </row>
        <row r="117">
          <cell r="B117" t="str">
            <v>HIERRO DE REFUERZO Ø=3/8"</v>
          </cell>
          <cell r="C117" t="str">
            <v>KG</v>
          </cell>
          <cell r="D117">
            <v>1100</v>
          </cell>
        </row>
        <row r="118">
          <cell r="B118" t="str">
            <v xml:space="preserve">SUB BASE GRANULAR </v>
          </cell>
          <cell r="C118" t="str">
            <v>M3</v>
          </cell>
          <cell r="D118">
            <v>32000</v>
          </cell>
        </row>
        <row r="119">
          <cell r="B119" t="str">
            <v>PEGO PARA LOSA</v>
          </cell>
          <cell r="C119" t="str">
            <v>KG</v>
          </cell>
          <cell r="D119">
            <v>770</v>
          </cell>
        </row>
        <row r="120">
          <cell r="B120" t="str">
            <v>ENCHAPE DE PISOS 0.30x0.30 TIPO PESADO</v>
          </cell>
          <cell r="C120" t="str">
            <v>M2</v>
          </cell>
          <cell r="D120">
            <v>19725</v>
          </cell>
        </row>
        <row r="121">
          <cell r="B121" t="str">
            <v>ENCHAPE DE MUROS</v>
          </cell>
          <cell r="C121" t="str">
            <v>M2</v>
          </cell>
          <cell r="D121">
            <v>15250</v>
          </cell>
        </row>
        <row r="122">
          <cell r="B122" t="str">
            <v>LAMPARA FLUORESCENTE SENCILLA</v>
          </cell>
          <cell r="C122" t="str">
            <v>UND</v>
          </cell>
          <cell r="D122">
            <v>24500</v>
          </cell>
        </row>
        <row r="123">
          <cell r="B123" t="str">
            <v>TASA  SANITARIA Cr 102 DE CORONA</v>
          </cell>
          <cell r="C123" t="str">
            <v>UND</v>
          </cell>
          <cell r="D123">
            <v>125000</v>
          </cell>
        </row>
        <row r="124">
          <cell r="B124" t="str">
            <v>TUBO NOVAFORT 8"</v>
          </cell>
          <cell r="C124" t="str">
            <v>ML</v>
          </cell>
          <cell r="D124">
            <v>19243</v>
          </cell>
        </row>
        <row r="125">
          <cell r="B125" t="str">
            <v>MORTERO 1:4</v>
          </cell>
          <cell r="C125" t="str">
            <v>M3</v>
          </cell>
          <cell r="D125">
            <v>174184.701</v>
          </cell>
        </row>
        <row r="126">
          <cell r="B126" t="str">
            <v>KEROSENE</v>
          </cell>
          <cell r="C126" t="str">
            <v>GAL</v>
          </cell>
          <cell r="D126">
            <v>2000</v>
          </cell>
        </row>
        <row r="127">
          <cell r="B127" t="str">
            <v>MANTO IMPER. 3mm CON PINTURA PLACA</v>
          </cell>
          <cell r="C127" t="str">
            <v>UND</v>
          </cell>
          <cell r="D127">
            <v>13650</v>
          </cell>
        </row>
        <row r="128">
          <cell r="B128" t="str">
            <v>SEGUETA</v>
          </cell>
          <cell r="C128" t="str">
            <v>UND</v>
          </cell>
          <cell r="D128">
            <v>2500</v>
          </cell>
        </row>
        <row r="129">
          <cell r="B129" t="str">
            <v>UNION PVC S 6"</v>
          </cell>
          <cell r="C129" t="str">
            <v>UND</v>
          </cell>
          <cell r="D129">
            <v>10675</v>
          </cell>
        </row>
        <row r="130">
          <cell r="B130" t="str">
            <v>ADHESIVO</v>
          </cell>
          <cell r="C130" t="str">
            <v>GAL</v>
          </cell>
          <cell r="D130">
            <v>58000</v>
          </cell>
        </row>
        <row r="131">
          <cell r="B131" t="str">
            <v>ACONDICIONADOR</v>
          </cell>
          <cell r="C131" t="str">
            <v>GAL</v>
          </cell>
          <cell r="D131">
            <v>52812</v>
          </cell>
        </row>
        <row r="132">
          <cell r="B132" t="str">
            <v>CAJA DE INSPECCION  .6 X .6 mt</v>
          </cell>
          <cell r="C132" t="str">
            <v>UND</v>
          </cell>
          <cell r="D132">
            <v>40000</v>
          </cell>
        </row>
        <row r="133">
          <cell r="B133" t="str">
            <v>TUBERIA PVC RDE 21 6"</v>
          </cell>
          <cell r="C133" t="str">
            <v>ML</v>
          </cell>
          <cell r="D133">
            <v>40407</v>
          </cell>
        </row>
        <row r="134">
          <cell r="B134" t="str">
            <v>TUBERIA PVC P 1/2</v>
          </cell>
          <cell r="C134" t="str">
            <v>UND</v>
          </cell>
          <cell r="D134">
            <v>500</v>
          </cell>
        </row>
        <row r="135">
          <cell r="B135" t="str">
            <v>UNION DE REPARACION DE 10"</v>
          </cell>
          <cell r="C135" t="str">
            <v>UND</v>
          </cell>
          <cell r="D135">
            <v>262478</v>
          </cell>
        </row>
        <row r="136">
          <cell r="B136" t="str">
            <v>REDUCCION HF 10X6</v>
          </cell>
          <cell r="C136" t="str">
            <v>UND</v>
          </cell>
          <cell r="D136">
            <v>191400</v>
          </cell>
        </row>
        <row r="137">
          <cell r="B137" t="str">
            <v>VALVULA DE COMPUERTA DE EXT.LISO</v>
          </cell>
          <cell r="C137" t="str">
            <v>UND</v>
          </cell>
          <cell r="D137">
            <v>870250</v>
          </cell>
        </row>
        <row r="138">
          <cell r="B138" t="str">
            <v>CODO PVC P 6"</v>
          </cell>
          <cell r="C138" t="str">
            <v>UND</v>
          </cell>
          <cell r="D138">
            <v>182360</v>
          </cell>
        </row>
        <row r="139">
          <cell r="B139" t="str">
            <v>REDUCCION HF 6X4</v>
          </cell>
          <cell r="C139" t="str">
            <v>UND</v>
          </cell>
          <cell r="D139">
            <v>58700</v>
          </cell>
        </row>
        <row r="140">
          <cell r="B140" t="str">
            <v>TEE HF 6X6X3</v>
          </cell>
          <cell r="C140" t="str">
            <v>UND</v>
          </cell>
          <cell r="D140">
            <v>84216</v>
          </cell>
        </row>
        <row r="141">
          <cell r="B141" t="str">
            <v>TEE 4X4X3 PVC P</v>
          </cell>
          <cell r="C141" t="str">
            <v>UND</v>
          </cell>
          <cell r="D141">
            <v>71922</v>
          </cell>
        </row>
        <row r="142">
          <cell r="B142" t="str">
            <v>TEE 4X3X2 PVC P</v>
          </cell>
          <cell r="C142" t="str">
            <v>UND</v>
          </cell>
          <cell r="D142">
            <v>61375</v>
          </cell>
        </row>
        <row r="143">
          <cell r="B143" t="str">
            <v>CRUCETA 4X4X2X2 HF</v>
          </cell>
          <cell r="C143" t="str">
            <v>UND</v>
          </cell>
          <cell r="D143">
            <v>63800</v>
          </cell>
        </row>
        <row r="144">
          <cell r="B144" t="str">
            <v>CRUCETA DE 3X3X2X2 HF</v>
          </cell>
          <cell r="C144" t="str">
            <v>UND</v>
          </cell>
          <cell r="D144">
            <v>43384</v>
          </cell>
        </row>
        <row r="145">
          <cell r="B145" t="str">
            <v>TEE 3X3X2 PVC</v>
          </cell>
          <cell r="C145" t="str">
            <v>UND</v>
          </cell>
          <cell r="D145">
            <v>40367</v>
          </cell>
        </row>
        <row r="146">
          <cell r="B146" t="str">
            <v>REDUCCION 3X2 PVC P</v>
          </cell>
          <cell r="C146" t="str">
            <v>UND</v>
          </cell>
          <cell r="D146">
            <v>5172</v>
          </cell>
        </row>
        <row r="147">
          <cell r="B147" t="str">
            <v>CODO 3" 90 RADIO LARGO</v>
          </cell>
          <cell r="C147" t="str">
            <v>UND</v>
          </cell>
          <cell r="D147">
            <v>35637</v>
          </cell>
        </row>
        <row r="148">
          <cell r="B148" t="str">
            <v>TEE 2X2X2 PVC</v>
          </cell>
          <cell r="C148" t="str">
            <v>UND</v>
          </cell>
          <cell r="D148">
            <v>21143</v>
          </cell>
        </row>
        <row r="149">
          <cell r="B149" t="str">
            <v>CRUCETA 2X2X2X2 HF</v>
          </cell>
          <cell r="C149" t="str">
            <v>UND</v>
          </cell>
          <cell r="D149">
            <v>33176</v>
          </cell>
        </row>
        <row r="150">
          <cell r="B150" t="str">
            <v>TAPON PVC P 2"</v>
          </cell>
          <cell r="C150" t="str">
            <v>UND</v>
          </cell>
          <cell r="D150">
            <v>1664</v>
          </cell>
        </row>
        <row r="151">
          <cell r="B151" t="str">
            <v>COLLAR DE DERIVACION 3 X 1/2</v>
          </cell>
          <cell r="C151" t="str">
            <v>UND</v>
          </cell>
          <cell r="D151">
            <v>8278</v>
          </cell>
        </row>
        <row r="152">
          <cell r="B152" t="str">
            <v>COLLAR DE DERIVACIÓN 2 X 1/2"</v>
          </cell>
          <cell r="C152" t="str">
            <v>UND</v>
          </cell>
          <cell r="D152">
            <v>3100</v>
          </cell>
        </row>
        <row r="153">
          <cell r="B153" t="str">
            <v>CAJA DE REGISTRO</v>
          </cell>
          <cell r="C153" t="str">
            <v>UND</v>
          </cell>
          <cell r="D153">
            <v>19500</v>
          </cell>
        </row>
        <row r="154">
          <cell r="B154" t="str">
            <v>TAPA CAJA DE REGISTRO HF</v>
          </cell>
          <cell r="C154" t="str">
            <v>UND</v>
          </cell>
          <cell r="D154">
            <v>25000</v>
          </cell>
        </row>
        <row r="155">
          <cell r="B155" t="str">
            <v>EXCAVACIÓN MANUAL</v>
          </cell>
          <cell r="C155" t="str">
            <v>M3</v>
          </cell>
          <cell r="D155">
            <v>13029</v>
          </cell>
        </row>
        <row r="156">
          <cell r="B156" t="str">
            <v xml:space="preserve">CABALLETE </v>
          </cell>
          <cell r="C156" t="str">
            <v>UND</v>
          </cell>
          <cell r="D156">
            <v>9600</v>
          </cell>
        </row>
        <row r="157">
          <cell r="B157" t="str">
            <v>CEMENTO BLANCO</v>
          </cell>
          <cell r="C157" t="str">
            <v>KG</v>
          </cell>
          <cell r="D157">
            <v>550</v>
          </cell>
        </row>
        <row r="158">
          <cell r="B158" t="str">
            <v>LAVAMANOS SENCILLO CORONA</v>
          </cell>
          <cell r="C158" t="str">
            <v>UND</v>
          </cell>
          <cell r="D158">
            <v>45500</v>
          </cell>
        </row>
        <row r="159">
          <cell r="B159" t="str">
            <v>LLAVES PARA LAVAMANOS GRIFER</v>
          </cell>
          <cell r="C159" t="str">
            <v>UND</v>
          </cell>
          <cell r="D159">
            <v>11700</v>
          </cell>
        </row>
        <row r="160">
          <cell r="B160" t="str">
            <v xml:space="preserve">CURVAS 1/2 T.L </v>
          </cell>
          <cell r="C160" t="str">
            <v>UND</v>
          </cell>
          <cell r="D160">
            <v>100</v>
          </cell>
        </row>
        <row r="161">
          <cell r="B161" t="str">
            <v>CAJAS RECTANGULARES</v>
          </cell>
          <cell r="C161" t="str">
            <v>UND</v>
          </cell>
          <cell r="D161">
            <v>500</v>
          </cell>
        </row>
        <row r="162">
          <cell r="B162" t="str">
            <v>CAJAS OCTOGONALES</v>
          </cell>
          <cell r="C162" t="str">
            <v>UND</v>
          </cell>
          <cell r="D162">
            <v>500</v>
          </cell>
        </row>
        <row r="163">
          <cell r="B163" t="str">
            <v>APAGADOR SENCILLO LUMINEX</v>
          </cell>
          <cell r="C163" t="str">
            <v>UND</v>
          </cell>
          <cell r="D163">
            <v>2700</v>
          </cell>
        </row>
        <row r="164">
          <cell r="B164" t="str">
            <v>APAGADOR DOBLE LUMINEX</v>
          </cell>
          <cell r="C164" t="str">
            <v>UND</v>
          </cell>
          <cell r="D164">
            <v>3900</v>
          </cell>
        </row>
        <row r="165">
          <cell r="B165" t="str">
            <v>TOMA DOBLE</v>
          </cell>
          <cell r="C165" t="str">
            <v>UND</v>
          </cell>
          <cell r="D165">
            <v>3600</v>
          </cell>
        </row>
        <row r="166">
          <cell r="B166" t="str">
            <v>POLO A TIERRA LUMINEX</v>
          </cell>
          <cell r="C166" t="str">
            <v>UND</v>
          </cell>
          <cell r="D166">
            <v>3800</v>
          </cell>
        </row>
        <row r="167">
          <cell r="B167" t="str">
            <v>ACCESORIOS ELECTRICOS</v>
          </cell>
          <cell r="C167" t="str">
            <v>UND</v>
          </cell>
          <cell r="D167">
            <v>4500</v>
          </cell>
        </row>
        <row r="168">
          <cell r="B168" t="str">
            <v>CAJA CONTADOR</v>
          </cell>
          <cell r="C168" t="str">
            <v>UND</v>
          </cell>
          <cell r="D168">
            <v>16500</v>
          </cell>
        </row>
        <row r="169">
          <cell r="B169" t="str">
            <v>TABELON</v>
          </cell>
          <cell r="C169" t="str">
            <v>UND</v>
          </cell>
          <cell r="D169">
            <v>1800</v>
          </cell>
        </row>
        <row r="170">
          <cell r="B170" t="str">
            <v>RIEL IPN 100</v>
          </cell>
          <cell r="C170" t="str">
            <v>ML</v>
          </cell>
          <cell r="D170">
            <v>15250</v>
          </cell>
        </row>
        <row r="171">
          <cell r="B171" t="str">
            <v>ANGULO DE 1 1/2"× 1/8"</v>
          </cell>
          <cell r="C171" t="str">
            <v>KG</v>
          </cell>
          <cell r="D171">
            <v>2000</v>
          </cell>
        </row>
        <row r="172">
          <cell r="B172" t="str">
            <v>REJA METALICA EN  TUBO 1 X 1</v>
          </cell>
          <cell r="C172" t="str">
            <v>ML</v>
          </cell>
          <cell r="D172">
            <v>35000</v>
          </cell>
        </row>
        <row r="173">
          <cell r="B173" t="str">
            <v>SOLDADURA 6013 1/8"</v>
          </cell>
          <cell r="C173" t="str">
            <v>KG</v>
          </cell>
          <cell r="D173">
            <v>6000</v>
          </cell>
        </row>
        <row r="174">
          <cell r="B174" t="str">
            <v>PINTURA PARA TABLERO X 1/4</v>
          </cell>
          <cell r="C174" t="str">
            <v>1/4 GAL</v>
          </cell>
          <cell r="D174">
            <v>25000</v>
          </cell>
        </row>
        <row r="175">
          <cell r="B175" t="str">
            <v>RELLENO EN MATERIAL COMUN</v>
          </cell>
          <cell r="C175" t="str">
            <v>M3</v>
          </cell>
          <cell r="D175">
            <v>9000</v>
          </cell>
        </row>
        <row r="176">
          <cell r="B176" t="str">
            <v xml:space="preserve">CANAL METALICA </v>
          </cell>
          <cell r="C176" t="str">
            <v>ML</v>
          </cell>
          <cell r="D176">
            <v>10000</v>
          </cell>
        </row>
        <row r="177">
          <cell r="B177" t="str">
            <v>BISAGRAS</v>
          </cell>
          <cell r="C177" t="str">
            <v>UND</v>
          </cell>
          <cell r="D177">
            <v>2000</v>
          </cell>
        </row>
        <row r="178">
          <cell r="B178" t="str">
            <v>ACERO FIGURADO 60.000PSI Ø=½"</v>
          </cell>
          <cell r="C178" t="str">
            <v>KG</v>
          </cell>
          <cell r="D178">
            <v>1100</v>
          </cell>
        </row>
        <row r="179">
          <cell r="B179" t="str">
            <v>CLOSET DE MADERA</v>
          </cell>
          <cell r="C179" t="str">
            <v>UND</v>
          </cell>
          <cell r="D179">
            <v>280000</v>
          </cell>
        </row>
        <row r="180">
          <cell r="B180" t="str">
            <v>LIMPIADOR LIQUIDO</v>
          </cell>
          <cell r="C180" t="str">
            <v>FRASCO</v>
          </cell>
          <cell r="D180">
            <v>3500</v>
          </cell>
        </row>
        <row r="181">
          <cell r="B181" t="str">
            <v>CABLE No 10</v>
          </cell>
          <cell r="C181" t="str">
            <v>ML</v>
          </cell>
          <cell r="D181">
            <v>400</v>
          </cell>
        </row>
        <row r="182">
          <cell r="B182" t="str">
            <v>TACOS 30 AMP</v>
          </cell>
          <cell r="C182" t="str">
            <v>UND</v>
          </cell>
          <cell r="D182">
            <v>4700</v>
          </cell>
        </row>
        <row r="183">
          <cell r="B183" t="str">
            <v>FLOTADOR 3/4</v>
          </cell>
          <cell r="C183" t="str">
            <v>UND</v>
          </cell>
          <cell r="D183">
            <v>15000</v>
          </cell>
        </row>
        <row r="184">
          <cell r="B184" t="str">
            <v>IMPERABILIZANTE SIKA 1</v>
          </cell>
          <cell r="C184" t="str">
            <v>GAL</v>
          </cell>
          <cell r="D184">
            <v>12000</v>
          </cell>
        </row>
        <row r="185">
          <cell r="B185" t="str">
            <v>LADRILLO ROSADO</v>
          </cell>
          <cell r="C185" t="str">
            <v>UND</v>
          </cell>
          <cell r="D185">
            <v>450</v>
          </cell>
        </row>
        <row r="186">
          <cell r="B186" t="str">
            <v>HIERRO DE REFUERZO DE 60.000 PSI</v>
          </cell>
          <cell r="C186" t="str">
            <v>KG</v>
          </cell>
          <cell r="D186">
            <v>1300</v>
          </cell>
        </row>
        <row r="187">
          <cell r="B187" t="str">
            <v>TUBO METALICO DE3X1½</v>
          </cell>
          <cell r="C187" t="str">
            <v>ML</v>
          </cell>
          <cell r="D187">
            <v>3100</v>
          </cell>
        </row>
        <row r="188">
          <cell r="B188" t="str">
            <v>TUBO  PVC S 4"</v>
          </cell>
          <cell r="C188" t="str">
            <v>ML</v>
          </cell>
          <cell r="D188">
            <v>6000</v>
          </cell>
        </row>
        <row r="189">
          <cell r="B189" t="str">
            <v>TUBO PVC-S 2"</v>
          </cell>
          <cell r="C189" t="str">
            <v>ML</v>
          </cell>
          <cell r="D189">
            <v>3400</v>
          </cell>
        </row>
        <row r="190">
          <cell r="B190" t="str">
            <v>PINTURA SIKACOLOR</v>
          </cell>
          <cell r="C190" t="str">
            <v>GAL</v>
          </cell>
          <cell r="D190">
            <v>45000</v>
          </cell>
        </row>
        <row r="191">
          <cell r="B191" t="str">
            <v>CERCHA  EN VARILLA ADE 3/4 X 5/8</v>
          </cell>
          <cell r="C191" t="str">
            <v>ML</v>
          </cell>
          <cell r="D191">
            <v>21500</v>
          </cell>
        </row>
        <row r="192">
          <cell r="B192" t="str">
            <v>ENTRAMADO EN MADERA</v>
          </cell>
          <cell r="C192" t="str">
            <v>GLOBAL</v>
          </cell>
          <cell r="D192">
            <v>10000</v>
          </cell>
        </row>
        <row r="193">
          <cell r="B193" t="str">
            <v>CORREA DE ½ X 3/8</v>
          </cell>
          <cell r="C193" t="str">
            <v>ML</v>
          </cell>
          <cell r="D193">
            <v>10500</v>
          </cell>
        </row>
        <row r="194">
          <cell r="B194" t="str">
            <v>LAMINA DE ZINC</v>
          </cell>
          <cell r="C194" t="str">
            <v>M2</v>
          </cell>
          <cell r="D194">
            <v>3800</v>
          </cell>
        </row>
        <row r="195">
          <cell r="B195" t="str">
            <v>TUBO METALICO DE 4" X 2"</v>
          </cell>
          <cell r="C195" t="str">
            <v>ML</v>
          </cell>
          <cell r="D195">
            <v>23000</v>
          </cell>
        </row>
        <row r="196">
          <cell r="B196" t="str">
            <v>MALLA ESLABONADA h = 1,8 mt</v>
          </cell>
          <cell r="C196" t="str">
            <v>ML</v>
          </cell>
          <cell r="D196">
            <v>6800</v>
          </cell>
        </row>
        <row r="197">
          <cell r="B197" t="str">
            <v>PLATINA DE ½ X 3/16</v>
          </cell>
          <cell r="C197" t="str">
            <v>ML</v>
          </cell>
          <cell r="D197">
            <v>1000</v>
          </cell>
        </row>
        <row r="198">
          <cell r="B198" t="str">
            <v>TUBO NEGRO  2" TIPO PESADO</v>
          </cell>
          <cell r="C198" t="str">
            <v>ML</v>
          </cell>
          <cell r="D198">
            <v>7200</v>
          </cell>
        </row>
        <row r="199">
          <cell r="B199" t="str">
            <v>MALLA ESLABONADA cal. 12 2.5"×2.5"</v>
          </cell>
          <cell r="C199" t="str">
            <v>M2</v>
          </cell>
          <cell r="D199">
            <v>3900</v>
          </cell>
        </row>
        <row r="200">
          <cell r="B200" t="str">
            <v>ANGULO  DE 3/4 X 1/8</v>
          </cell>
          <cell r="C200" t="str">
            <v>ML</v>
          </cell>
          <cell r="D200">
            <v>2500</v>
          </cell>
        </row>
        <row r="201">
          <cell r="B201" t="str">
            <v>CONCRETO CICLOPEO</v>
          </cell>
          <cell r="C201" t="str">
            <v>M3</v>
          </cell>
          <cell r="D201">
            <v>210163</v>
          </cell>
        </row>
        <row r="202">
          <cell r="B202" t="str">
            <v>TINER</v>
          </cell>
          <cell r="C202" t="str">
            <v>LT</v>
          </cell>
          <cell r="D202">
            <v>2500</v>
          </cell>
        </row>
        <row r="203">
          <cell r="B203" t="str">
            <v>CABLE 1/0 AWG Cu THW</v>
          </cell>
          <cell r="C203" t="str">
            <v>KM</v>
          </cell>
          <cell r="D203">
            <v>7000</v>
          </cell>
        </row>
        <row r="204">
          <cell r="B204" t="str">
            <v>CABLE  2 AWG Cu THW</v>
          </cell>
          <cell r="C204" t="str">
            <v>KM</v>
          </cell>
          <cell r="D204">
            <v>4698000</v>
          </cell>
        </row>
        <row r="205">
          <cell r="B205" t="str">
            <v>DUCTO CONDUIT ELECTR. PVC  2"</v>
          </cell>
          <cell r="C205" t="str">
            <v>ML</v>
          </cell>
          <cell r="D205">
            <v>8000</v>
          </cell>
        </row>
        <row r="206">
          <cell r="B206" t="str">
            <v>CURVA 90 CONDUIT PVC 2"</v>
          </cell>
          <cell r="C206" t="str">
            <v>UNIDAD</v>
          </cell>
          <cell r="D206">
            <v>6300</v>
          </cell>
        </row>
        <row r="207">
          <cell r="B207" t="str">
            <v xml:space="preserve">ROSETA DE BAKELITA DE 4" </v>
          </cell>
          <cell r="C207" t="str">
            <v>UNIDAD</v>
          </cell>
          <cell r="D207">
            <v>920</v>
          </cell>
        </row>
        <row r="208">
          <cell r="B208" t="str">
            <v>TOMACORRIENTE POLO/TIERRA 15A LEVITON</v>
          </cell>
          <cell r="C208" t="str">
            <v>UNIDAD</v>
          </cell>
          <cell r="D208">
            <v>2500</v>
          </cell>
        </row>
        <row r="209">
          <cell r="B209" t="str">
            <v>INTERRUPTOR SENCILLO</v>
          </cell>
          <cell r="C209" t="str">
            <v>UNIDAD</v>
          </cell>
          <cell r="D209">
            <v>3400</v>
          </cell>
        </row>
        <row r="210">
          <cell r="B210" t="str">
            <v>INTERRUPTOR SENC. CONMUTABLE</v>
          </cell>
          <cell r="C210" t="str">
            <v>UNIDAD</v>
          </cell>
          <cell r="D210">
            <v>5800</v>
          </cell>
        </row>
        <row r="211">
          <cell r="B211" t="str">
            <v>BOMBILLO</v>
          </cell>
          <cell r="C211" t="str">
            <v>UNIDAD</v>
          </cell>
          <cell r="D211">
            <v>500</v>
          </cell>
        </row>
        <row r="212">
          <cell r="B212" t="str">
            <v>ALAMBRE  No. 8 AWG</v>
          </cell>
          <cell r="C212" t="str">
            <v>ML</v>
          </cell>
          <cell r="D212">
            <v>750</v>
          </cell>
        </row>
        <row r="213">
          <cell r="B213" t="str">
            <v>DUCTO CONDUIT ELECTR. PVC  1/2"</v>
          </cell>
          <cell r="C213" t="str">
            <v>ML</v>
          </cell>
          <cell r="D213">
            <v>1450</v>
          </cell>
        </row>
        <row r="214">
          <cell r="B214" t="str">
            <v>CURVA 90 CONDUIT PVC 1/2"</v>
          </cell>
          <cell r="C214" t="str">
            <v>UNIDAD</v>
          </cell>
          <cell r="D214">
            <v>300</v>
          </cell>
        </row>
        <row r="215">
          <cell r="B215" t="str">
            <v>CAJA GALVANIZADA D=4*4</v>
          </cell>
          <cell r="C215" t="str">
            <v>UNIDAD</v>
          </cell>
          <cell r="D215">
            <v>1000</v>
          </cell>
        </row>
        <row r="216">
          <cell r="B216" t="str">
            <v>ALAMBRE No. 10 AWG</v>
          </cell>
          <cell r="C216" t="str">
            <v>ML</v>
          </cell>
          <cell r="D216">
            <v>420</v>
          </cell>
        </row>
        <row r="219">
          <cell r="B219" t="str">
            <v>NOMBRE</v>
          </cell>
          <cell r="C219" t="str">
            <v>UNIDAD</v>
          </cell>
          <cell r="D219" t="str">
            <v>PRECIO</v>
          </cell>
        </row>
        <row r="220">
          <cell r="B220" t="str">
            <v>MAESTRO</v>
          </cell>
          <cell r="C220" t="str">
            <v>JORNAL</v>
          </cell>
          <cell r="D220">
            <v>30000</v>
          </cell>
          <cell r="E220">
            <v>0</v>
          </cell>
        </row>
        <row r="221">
          <cell r="B221" t="str">
            <v>OFICIAL</v>
          </cell>
          <cell r="C221" t="str">
            <v>JORNAL</v>
          </cell>
          <cell r="D221">
            <v>22328</v>
          </cell>
          <cell r="E221">
            <v>0</v>
          </cell>
        </row>
        <row r="222">
          <cell r="B222" t="str">
            <v>OBRERO</v>
          </cell>
          <cell r="C222" t="str">
            <v>JORNAL</v>
          </cell>
          <cell r="D222">
            <v>15588</v>
          </cell>
          <cell r="E222">
            <v>47634.33</v>
          </cell>
        </row>
        <row r="223">
          <cell r="B223" t="str">
            <v>CUADRILLA DE TOPOGRAFIA 1×2×2</v>
          </cell>
          <cell r="C223" t="str">
            <v>DIA</v>
          </cell>
          <cell r="D223">
            <v>100000</v>
          </cell>
          <cell r="E223">
            <v>5874.4375</v>
          </cell>
        </row>
        <row r="224">
          <cell r="B224" t="str">
            <v>METALURGICO</v>
          </cell>
          <cell r="C224" t="str">
            <v>DIA</v>
          </cell>
          <cell r="D224">
            <v>60000</v>
          </cell>
          <cell r="E224">
            <v>0</v>
          </cell>
        </row>
        <row r="225">
          <cell r="B225" t="str">
            <v>TECNICO ELECTRICO</v>
          </cell>
          <cell r="C225" t="str">
            <v>DIA</v>
          </cell>
          <cell r="D225">
            <v>40000</v>
          </cell>
          <cell r="E225">
            <v>0</v>
          </cell>
        </row>
        <row r="226">
          <cell r="B226" t="str">
            <v>xxx</v>
          </cell>
          <cell r="E226">
            <v>0</v>
          </cell>
        </row>
        <row r="227">
          <cell r="B227" t="str">
            <v>xxx</v>
          </cell>
          <cell r="E227">
            <v>0</v>
          </cell>
        </row>
        <row r="228">
          <cell r="B228" t="str">
            <v>xxx</v>
          </cell>
          <cell r="E228">
            <v>0</v>
          </cell>
        </row>
        <row r="229">
          <cell r="B229" t="str">
            <v>xxx</v>
          </cell>
          <cell r="E229">
            <v>0</v>
          </cell>
        </row>
        <row r="231">
          <cell r="B231" t="str">
            <v>NOMBRE</v>
          </cell>
          <cell r="C231" t="str">
            <v>UNIDAD</v>
          </cell>
          <cell r="D231" t="str">
            <v>PRECIO</v>
          </cell>
        </row>
        <row r="232">
          <cell r="B232" t="str">
            <v>HERRAMIENTA MENOR</v>
          </cell>
          <cell r="C232" t="str">
            <v>GLB</v>
          </cell>
          <cell r="D232">
            <v>1500</v>
          </cell>
          <cell r="E232">
            <v>2675.4383750000002</v>
          </cell>
        </row>
        <row r="233">
          <cell r="B233" t="str">
            <v>FORMALETA</v>
          </cell>
          <cell r="C233" t="str">
            <v>GLB</v>
          </cell>
          <cell r="D233">
            <v>20000</v>
          </cell>
          <cell r="E233">
            <v>0</v>
          </cell>
        </row>
        <row r="234">
          <cell r="B234" t="str">
            <v>ESTACAS MADERA</v>
          </cell>
          <cell r="C234" t="str">
            <v>UND</v>
          </cell>
          <cell r="D234">
            <v>500</v>
          </cell>
          <cell r="E234">
            <v>0</v>
          </cell>
        </row>
        <row r="235">
          <cell r="B235" t="str">
            <v>BOMBA SUMERGIBLE</v>
          </cell>
          <cell r="C235" t="str">
            <v>UND</v>
          </cell>
          <cell r="D235">
            <v>2250000</v>
          </cell>
          <cell r="E235">
            <v>0</v>
          </cell>
        </row>
        <row r="236">
          <cell r="B236" t="str">
            <v>TEJA ACEROLIT</v>
          </cell>
          <cell r="C236" t="str">
            <v>UND</v>
          </cell>
          <cell r="D236">
            <v>15000</v>
          </cell>
          <cell r="E236">
            <v>0</v>
          </cell>
        </row>
        <row r="237">
          <cell r="B237" t="str">
            <v>PUERTA EN LAMINA</v>
          </cell>
          <cell r="C237" t="str">
            <v>UND</v>
          </cell>
          <cell r="D237">
            <v>58000</v>
          </cell>
          <cell r="E237">
            <v>0</v>
          </cell>
        </row>
        <row r="238">
          <cell r="B238" t="str">
            <v>HERRAMIENTA M.</v>
          </cell>
          <cell r="C238" t="str">
            <v>GLB</v>
          </cell>
          <cell r="D238">
            <v>250</v>
          </cell>
          <cell r="E238">
            <v>0</v>
          </cell>
        </row>
        <row r="239">
          <cell r="B239" t="str">
            <v>HERRAMIENTAS MENOR</v>
          </cell>
          <cell r="C239" t="str">
            <v>GLB</v>
          </cell>
          <cell r="D239">
            <v>1000</v>
          </cell>
          <cell r="E239">
            <v>0</v>
          </cell>
        </row>
        <row r="240">
          <cell r="B240" t="str">
            <v>FORMALETA EN MADERA PULIDA</v>
          </cell>
          <cell r="C240" t="str">
            <v>ML</v>
          </cell>
          <cell r="D240">
            <v>1500</v>
          </cell>
          <cell r="E240">
            <v>0</v>
          </cell>
        </row>
        <row r="241">
          <cell r="B241" t="str">
            <v>FORMALETA METALICA 1×0.25</v>
          </cell>
          <cell r="C241" t="str">
            <v>DIA</v>
          </cell>
          <cell r="D241">
            <v>40</v>
          </cell>
          <cell r="E241">
            <v>0</v>
          </cell>
        </row>
        <row r="242">
          <cell r="B242" t="str">
            <v>TABLERO DE MADERA</v>
          </cell>
          <cell r="C242" t="str">
            <v>d/M</v>
          </cell>
          <cell r="D242">
            <v>90</v>
          </cell>
          <cell r="E242">
            <v>0</v>
          </cell>
        </row>
        <row r="243">
          <cell r="B243" t="str">
            <v>PARAL METALICO (TELESCOPICO)</v>
          </cell>
          <cell r="C243" t="str">
            <v>d/M</v>
          </cell>
          <cell r="D243">
            <v>90</v>
          </cell>
          <cell r="E243">
            <v>0</v>
          </cell>
          <cell r="F243" t="str">
            <v>3metros</v>
          </cell>
        </row>
        <row r="244">
          <cell r="B244" t="str">
            <v>CERCHA METALICA DE 3M</v>
          </cell>
          <cell r="C244" t="str">
            <v>d/M</v>
          </cell>
          <cell r="D244">
            <v>90</v>
          </cell>
          <cell r="E244">
            <v>0</v>
          </cell>
        </row>
        <row r="245">
          <cell r="B245" t="str">
            <v>FORMALETA METALICA 1×0.5 M-Und</v>
          </cell>
          <cell r="C245" t="str">
            <v>DIA</v>
          </cell>
          <cell r="D245">
            <v>60</v>
          </cell>
          <cell r="E245">
            <v>0</v>
          </cell>
        </row>
        <row r="246">
          <cell r="B246" t="str">
            <v>XXX</v>
          </cell>
          <cell r="E246">
            <v>0</v>
          </cell>
        </row>
        <row r="247">
          <cell r="B247" t="str">
            <v>XXX</v>
          </cell>
          <cell r="E247">
            <v>0</v>
          </cell>
        </row>
        <row r="248">
          <cell r="B248" t="str">
            <v>XXX</v>
          </cell>
          <cell r="E248">
            <v>0</v>
          </cell>
        </row>
        <row r="249">
          <cell r="B249" t="str">
            <v>XXX</v>
          </cell>
          <cell r="E249">
            <v>0</v>
          </cell>
        </row>
        <row r="250">
          <cell r="B250" t="str">
            <v>XXX</v>
          </cell>
          <cell r="E250">
            <v>0</v>
          </cell>
        </row>
        <row r="251">
          <cell r="B251" t="str">
            <v>XXX</v>
          </cell>
          <cell r="E251">
            <v>0</v>
          </cell>
        </row>
        <row r="252">
          <cell r="B252" t="str">
            <v>XXX</v>
          </cell>
          <cell r="E252">
            <v>0</v>
          </cell>
        </row>
        <row r="253">
          <cell r="B253" t="str">
            <v>XXX</v>
          </cell>
          <cell r="E253">
            <v>0</v>
          </cell>
        </row>
        <row r="254">
          <cell r="D254" t="str">
            <v xml:space="preserve">  </v>
          </cell>
        </row>
        <row r="255">
          <cell r="D255" t="str">
            <v xml:space="preserve"> 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mpilado"/>
      <sheetName val="Base Datos"/>
      <sheetName val="Presupuest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  <sheetDataSet>
      <sheetData sheetId="0"/>
      <sheetData sheetId="1">
        <row r="4">
          <cell r="B4">
            <v>0</v>
          </cell>
        </row>
      </sheetData>
      <sheetData sheetId="2">
        <row r="4">
          <cell r="B4" t="str">
            <v/>
          </cell>
        </row>
        <row r="5">
          <cell r="B5" t="str">
            <v>VALOR</v>
          </cell>
          <cell r="C5" t="str">
            <v>NOMBRE</v>
          </cell>
        </row>
        <row r="7">
          <cell r="B7">
            <v>0.15</v>
          </cell>
          <cell r="C7" t="str">
            <v>ADMINISTRACION</v>
          </cell>
        </row>
        <row r="8">
          <cell r="B8">
            <v>0.1</v>
          </cell>
          <cell r="C8" t="str">
            <v>IMPREVISTOS</v>
          </cell>
        </row>
        <row r="9">
          <cell r="B9">
            <v>0.05</v>
          </cell>
          <cell r="C9" t="str">
            <v>UTILIDAD</v>
          </cell>
        </row>
        <row r="10">
          <cell r="B10">
            <v>0.3</v>
          </cell>
          <cell r="C10" t="str">
            <v>AIU</v>
          </cell>
        </row>
        <row r="11">
          <cell r="B11">
            <v>0.93</v>
          </cell>
          <cell r="C11" t="str">
            <v>PREST SOCIALES</v>
          </cell>
        </row>
        <row r="12">
          <cell r="C12" t="str">
            <v>IVA</v>
          </cell>
        </row>
        <row r="19">
          <cell r="B19" t="str">
            <v>NOMBRE</v>
          </cell>
          <cell r="C19" t="str">
            <v>UNIDAD</v>
          </cell>
          <cell r="D19" t="str">
            <v>PRECIO</v>
          </cell>
        </row>
        <row r="20">
          <cell r="B20" t="str">
            <v>RETROEXCAVADORA</v>
          </cell>
          <cell r="C20" t="str">
            <v>HORA</v>
          </cell>
          <cell r="D20">
            <v>50000</v>
          </cell>
          <cell r="E20">
            <v>0</v>
          </cell>
          <cell r="F20">
            <v>0</v>
          </cell>
        </row>
        <row r="21">
          <cell r="B21" t="str">
            <v>BULLDOZER D6</v>
          </cell>
          <cell r="C21" t="str">
            <v>HORA</v>
          </cell>
          <cell r="D21">
            <v>45000</v>
          </cell>
          <cell r="E21">
            <v>0</v>
          </cell>
          <cell r="F21">
            <v>0</v>
          </cell>
        </row>
        <row r="22">
          <cell r="B22" t="str">
            <v>BULLDOZER D8</v>
          </cell>
          <cell r="C22" t="str">
            <v>HORA</v>
          </cell>
          <cell r="D22">
            <v>85000</v>
          </cell>
          <cell r="E22">
            <v>0</v>
          </cell>
          <cell r="F22">
            <v>0</v>
          </cell>
        </row>
        <row r="23">
          <cell r="B23" t="str">
            <v>MOTONIVELADORA</v>
          </cell>
          <cell r="C23" t="str">
            <v>HORA</v>
          </cell>
          <cell r="D23">
            <v>42500</v>
          </cell>
          <cell r="E23">
            <v>0</v>
          </cell>
          <cell r="F23">
            <v>0</v>
          </cell>
        </row>
        <row r="24">
          <cell r="B24" t="str">
            <v>VIBROCOMPACTADOR</v>
          </cell>
          <cell r="C24" t="str">
            <v>HORA</v>
          </cell>
          <cell r="D24">
            <v>30000</v>
          </cell>
          <cell r="E24">
            <v>0</v>
          </cell>
          <cell r="F24">
            <v>0</v>
          </cell>
        </row>
        <row r="25">
          <cell r="B25" t="str">
            <v>CARROTANQUE</v>
          </cell>
          <cell r="C25" t="str">
            <v>HORA</v>
          </cell>
          <cell r="E25">
            <v>0</v>
          </cell>
          <cell r="F25">
            <v>0</v>
          </cell>
        </row>
        <row r="26">
          <cell r="B26" t="str">
            <v>RETROCARGADOR</v>
          </cell>
          <cell r="C26" t="str">
            <v>HORA</v>
          </cell>
          <cell r="E26">
            <v>0</v>
          </cell>
          <cell r="F26">
            <v>0</v>
          </cell>
        </row>
        <row r="27">
          <cell r="B27" t="str">
            <v>VOLQUETA POR VIAJES</v>
          </cell>
          <cell r="C27" t="str">
            <v>HORA</v>
          </cell>
          <cell r="E27">
            <v>0</v>
          </cell>
          <cell r="F27">
            <v>0</v>
          </cell>
        </row>
        <row r="28">
          <cell r="B28" t="str">
            <v>VOLQUETA POR HORAS</v>
          </cell>
          <cell r="C28" t="str">
            <v>HORA</v>
          </cell>
          <cell r="D28">
            <v>400</v>
          </cell>
          <cell r="E28">
            <v>0</v>
          </cell>
          <cell r="F28">
            <v>0</v>
          </cell>
        </row>
        <row r="29">
          <cell r="B29" t="str">
            <v>MEZCLADORA</v>
          </cell>
          <cell r="C29" t="str">
            <v>HORA</v>
          </cell>
          <cell r="D29">
            <v>6500</v>
          </cell>
          <cell r="E29">
            <v>0</v>
          </cell>
          <cell r="F29">
            <v>0</v>
          </cell>
        </row>
        <row r="30">
          <cell r="B30" t="str">
            <v>VIBRADOR</v>
          </cell>
          <cell r="C30" t="str">
            <v>HORA</v>
          </cell>
          <cell r="D30">
            <v>5000</v>
          </cell>
          <cell r="E30">
            <v>0</v>
          </cell>
          <cell r="F30">
            <v>0</v>
          </cell>
        </row>
        <row r="31">
          <cell r="B31" t="str">
            <v>EQ. DE PERFORACION</v>
          </cell>
          <cell r="C31" t="str">
            <v>HORA</v>
          </cell>
          <cell r="D31">
            <v>25000</v>
          </cell>
          <cell r="E31">
            <v>0</v>
          </cell>
          <cell r="F31">
            <v>0</v>
          </cell>
        </row>
        <row r="32">
          <cell r="B32" t="str">
            <v>ANDAMIOS</v>
          </cell>
          <cell r="C32" t="str">
            <v>HORA</v>
          </cell>
          <cell r="D32">
            <v>200</v>
          </cell>
          <cell r="E32">
            <v>7220</v>
          </cell>
          <cell r="F32" t="str">
            <v>RETROEXCAVADORA</v>
          </cell>
        </row>
        <row r="33">
          <cell r="B33" t="str">
            <v>COMPRESOR</v>
          </cell>
          <cell r="C33" t="str">
            <v>HORA</v>
          </cell>
          <cell r="D33">
            <v>5000</v>
          </cell>
          <cell r="E33">
            <v>0</v>
          </cell>
          <cell r="F33">
            <v>0</v>
          </cell>
        </row>
        <row r="34">
          <cell r="B34" t="str">
            <v>XXX</v>
          </cell>
          <cell r="C34" t="str">
            <v>HORA</v>
          </cell>
          <cell r="E34">
            <v>0</v>
          </cell>
          <cell r="F34">
            <v>0</v>
          </cell>
        </row>
        <row r="35">
          <cell r="B35" t="str">
            <v>XXX</v>
          </cell>
          <cell r="E35">
            <v>0</v>
          </cell>
          <cell r="F35">
            <v>0</v>
          </cell>
        </row>
        <row r="36">
          <cell r="B36" t="str">
            <v>XXX</v>
          </cell>
          <cell r="C36" t="str">
            <v>HORA</v>
          </cell>
          <cell r="E36">
            <v>0</v>
          </cell>
          <cell r="F36">
            <v>0</v>
          </cell>
        </row>
        <row r="37">
          <cell r="B37" t="str">
            <v>XXX</v>
          </cell>
          <cell r="C37" t="str">
            <v>HORA</v>
          </cell>
          <cell r="E37">
            <v>0</v>
          </cell>
          <cell r="F37">
            <v>0</v>
          </cell>
        </row>
        <row r="38">
          <cell r="B38" t="str">
            <v>XXX</v>
          </cell>
          <cell r="C38" t="str">
            <v>HORA</v>
          </cell>
          <cell r="E38">
            <v>0</v>
          </cell>
          <cell r="F38">
            <v>0</v>
          </cell>
        </row>
        <row r="39">
          <cell r="B39" t="str">
            <v>XXX</v>
          </cell>
          <cell r="C39" t="str">
            <v>HORA</v>
          </cell>
          <cell r="E39">
            <v>0</v>
          </cell>
          <cell r="F39">
            <v>0</v>
          </cell>
        </row>
        <row r="42">
          <cell r="B42" t="str">
            <v>NOMBRE</v>
          </cell>
          <cell r="C42" t="str">
            <v>UNIDAD</v>
          </cell>
          <cell r="D42" t="str">
            <v>PRECIO</v>
          </cell>
        </row>
        <row r="43">
          <cell r="B43" t="str">
            <v>ARENA</v>
          </cell>
          <cell r="C43" t="str">
            <v>M3</v>
          </cell>
          <cell r="D43">
            <v>8000</v>
          </cell>
          <cell r="E43">
            <v>0</v>
          </cell>
        </row>
        <row r="44">
          <cell r="B44" t="str">
            <v>TRITURADO</v>
          </cell>
          <cell r="C44" t="str">
            <v>M3</v>
          </cell>
          <cell r="D44">
            <v>60000</v>
          </cell>
          <cell r="E44">
            <v>0</v>
          </cell>
        </row>
        <row r="45">
          <cell r="B45" t="str">
            <v>CEMENTO</v>
          </cell>
          <cell r="C45" t="str">
            <v>KG</v>
          </cell>
          <cell r="D45">
            <v>260</v>
          </cell>
          <cell r="E45">
            <v>0</v>
          </cell>
        </row>
        <row r="46">
          <cell r="B46" t="str">
            <v>AGUA</v>
          </cell>
          <cell r="C46" t="str">
            <v>LT</v>
          </cell>
          <cell r="D46">
            <v>50</v>
          </cell>
          <cell r="E46">
            <v>0</v>
          </cell>
        </row>
        <row r="47">
          <cell r="B47" t="str">
            <v>BLOQUE MACIZO DE CEMENTO</v>
          </cell>
          <cell r="C47" t="str">
            <v>UND</v>
          </cell>
          <cell r="D47">
            <v>450</v>
          </cell>
          <cell r="E47">
            <v>0</v>
          </cell>
        </row>
        <row r="48">
          <cell r="B48" t="str">
            <v>ACERO 60000 PSI</v>
          </cell>
          <cell r="C48" t="str">
            <v>KG</v>
          </cell>
          <cell r="D48">
            <v>1350</v>
          </cell>
          <cell r="E48">
            <v>311904</v>
          </cell>
        </row>
        <row r="49">
          <cell r="B49" t="str">
            <v>ALAMBRE NEGRO</v>
          </cell>
          <cell r="C49" t="str">
            <v>KG</v>
          </cell>
          <cell r="D49">
            <v>1000</v>
          </cell>
          <cell r="E49">
            <v>1083</v>
          </cell>
        </row>
        <row r="50">
          <cell r="B50" t="str">
            <v>PLATINA 1/4"* 4"</v>
          </cell>
          <cell r="C50" t="str">
            <v>ML</v>
          </cell>
          <cell r="D50">
            <v>5000</v>
          </cell>
          <cell r="E50">
            <v>0</v>
          </cell>
        </row>
        <row r="51">
          <cell r="B51" t="str">
            <v>TUBERIA PVC  RDE 21 1"</v>
          </cell>
          <cell r="C51" t="str">
            <v>ML</v>
          </cell>
          <cell r="D51">
            <v>1000</v>
          </cell>
          <cell r="E51">
            <v>0</v>
          </cell>
        </row>
        <row r="52">
          <cell r="B52" t="str">
            <v>TUBERIA PVC  RDE 21 1 1/4"</v>
          </cell>
          <cell r="C52" t="str">
            <v>ML</v>
          </cell>
          <cell r="D52">
            <v>1670</v>
          </cell>
          <cell r="E52">
            <v>0</v>
          </cell>
        </row>
        <row r="53">
          <cell r="B53" t="str">
            <v>TUBERIA PVC RDE 21  1 1/2"</v>
          </cell>
          <cell r="C53" t="str">
            <v>ML</v>
          </cell>
          <cell r="D53">
            <v>2200</v>
          </cell>
          <cell r="E53">
            <v>0</v>
          </cell>
        </row>
        <row r="54">
          <cell r="B54" t="str">
            <v>TUBERIA PVC RDE 21  2"</v>
          </cell>
          <cell r="C54" t="str">
            <v>ML</v>
          </cell>
          <cell r="D54">
            <v>2500</v>
          </cell>
          <cell r="E54">
            <v>0</v>
          </cell>
        </row>
        <row r="55">
          <cell r="B55" t="str">
            <v>TUBERIA PVC RDE 21  2 1/2"</v>
          </cell>
          <cell r="C55" t="str">
            <v>ML</v>
          </cell>
          <cell r="D55">
            <v>3400</v>
          </cell>
          <cell r="E55">
            <v>0</v>
          </cell>
        </row>
        <row r="56">
          <cell r="B56" t="str">
            <v>TUBERIA PVC RDE 21  3"</v>
          </cell>
          <cell r="C56" t="str">
            <v>ML</v>
          </cell>
          <cell r="D56">
            <v>5000</v>
          </cell>
          <cell r="E56">
            <v>0</v>
          </cell>
        </row>
        <row r="57">
          <cell r="B57" t="str">
            <v>TUBERIA PVC RDE 21  4"</v>
          </cell>
          <cell r="C57" t="str">
            <v>ML</v>
          </cell>
          <cell r="D57">
            <v>8200</v>
          </cell>
          <cell r="E57">
            <v>0</v>
          </cell>
        </row>
        <row r="58">
          <cell r="B58" t="str">
            <v>ACCESORIOS PVC 1 1/4"</v>
          </cell>
          <cell r="C58" t="str">
            <v>UND</v>
          </cell>
          <cell r="D58">
            <v>1400</v>
          </cell>
          <cell r="E58">
            <v>0</v>
          </cell>
        </row>
        <row r="59">
          <cell r="B59" t="str">
            <v>ACCESORIOS PVC 1 1/2"</v>
          </cell>
          <cell r="C59" t="str">
            <v>UND</v>
          </cell>
          <cell r="D59">
            <v>1800</v>
          </cell>
          <cell r="E59">
            <v>0</v>
          </cell>
        </row>
        <row r="60">
          <cell r="B60" t="str">
            <v>ACCESORIOS PVC 2"</v>
          </cell>
          <cell r="C60" t="str">
            <v>UND</v>
          </cell>
          <cell r="D60">
            <v>3100</v>
          </cell>
          <cell r="E60">
            <v>0</v>
          </cell>
        </row>
        <row r="61">
          <cell r="B61" t="str">
            <v>ACCESORIOS PVC 2 1/2"</v>
          </cell>
          <cell r="C61" t="str">
            <v>UND</v>
          </cell>
          <cell r="D61">
            <v>4200</v>
          </cell>
          <cell r="E61">
            <v>0</v>
          </cell>
        </row>
        <row r="62">
          <cell r="B62" t="str">
            <v>ACCESORIOS PVC 3"</v>
          </cell>
          <cell r="C62" t="str">
            <v>UND</v>
          </cell>
          <cell r="D62">
            <v>8200</v>
          </cell>
          <cell r="E62">
            <v>0</v>
          </cell>
        </row>
        <row r="63">
          <cell r="B63" t="str">
            <v>ACCESORIOS PVC 4"</v>
          </cell>
          <cell r="C63" t="str">
            <v>UND</v>
          </cell>
          <cell r="D63">
            <v>18500</v>
          </cell>
          <cell r="E63">
            <v>0</v>
          </cell>
        </row>
        <row r="64">
          <cell r="B64" t="str">
            <v>LIMPIADOR PVC</v>
          </cell>
          <cell r="C64" t="str">
            <v>1/4 GAL</v>
          </cell>
          <cell r="D64">
            <v>25000</v>
          </cell>
          <cell r="E64">
            <v>0</v>
          </cell>
        </row>
        <row r="65">
          <cell r="B65" t="str">
            <v>SOLDADURA PVC</v>
          </cell>
          <cell r="C65" t="str">
            <v>1/4 GAL</v>
          </cell>
          <cell r="D65">
            <v>27000</v>
          </cell>
          <cell r="E65">
            <v>0</v>
          </cell>
        </row>
        <row r="66">
          <cell r="B66" t="str">
            <v>COLLAR DE DERIVACION</v>
          </cell>
          <cell r="C66" t="str">
            <v>UND</v>
          </cell>
          <cell r="D66">
            <v>3500</v>
          </cell>
          <cell r="E66">
            <v>0</v>
          </cell>
        </row>
        <row r="67">
          <cell r="B67" t="str">
            <v>REGISTRO DE INCORPORACION</v>
          </cell>
          <cell r="C67" t="str">
            <v>UND</v>
          </cell>
          <cell r="D67">
            <v>1500</v>
          </cell>
          <cell r="E67">
            <v>0</v>
          </cell>
        </row>
        <row r="68">
          <cell r="B68" t="str">
            <v>MANGUERA FLEXIBLE</v>
          </cell>
          <cell r="C68" t="str">
            <v>ML</v>
          </cell>
          <cell r="D68">
            <v>1500</v>
          </cell>
          <cell r="E68">
            <v>0</v>
          </cell>
        </row>
        <row r="69">
          <cell r="B69" t="str">
            <v>MORTERO 1:3</v>
          </cell>
          <cell r="C69" t="str">
            <v>LT</v>
          </cell>
          <cell r="D69">
            <v>200</v>
          </cell>
          <cell r="E69">
            <v>0</v>
          </cell>
        </row>
        <row r="70">
          <cell r="B70" t="str">
            <v>ACCESORIOS PVC 1/2"</v>
          </cell>
          <cell r="C70" t="str">
            <v>UND</v>
          </cell>
          <cell r="D70">
            <v>400</v>
          </cell>
          <cell r="E70">
            <v>0</v>
          </cell>
        </row>
        <row r="71">
          <cell r="B71" t="str">
            <v>TUBERIA PVC 6"</v>
          </cell>
          <cell r="C71" t="str">
            <v>ML</v>
          </cell>
          <cell r="D71">
            <v>10900</v>
          </cell>
          <cell r="E71">
            <v>0</v>
          </cell>
        </row>
        <row r="72">
          <cell r="B72" t="str">
            <v>ACCESORIOS PVC 6"</v>
          </cell>
          <cell r="C72" t="str">
            <v>UND</v>
          </cell>
          <cell r="D72">
            <v>16000</v>
          </cell>
          <cell r="E72">
            <v>0</v>
          </cell>
        </row>
        <row r="73">
          <cell r="B73" t="str">
            <v>GRAVILLA No 2</v>
          </cell>
          <cell r="C73" t="str">
            <v>M3</v>
          </cell>
          <cell r="D73">
            <v>90000</v>
          </cell>
          <cell r="E73">
            <v>0</v>
          </cell>
        </row>
        <row r="74">
          <cell r="B74" t="str">
            <v>LAMINA DE ICOPOR  e= 2 Cm</v>
          </cell>
          <cell r="C74" t="str">
            <v>UND</v>
          </cell>
          <cell r="D74">
            <v>4500</v>
          </cell>
          <cell r="E74">
            <v>0</v>
          </cell>
        </row>
        <row r="75">
          <cell r="B75" t="str">
            <v>RIELES DE ALUMINIO</v>
          </cell>
          <cell r="C75" t="str">
            <v>ML</v>
          </cell>
          <cell r="D75">
            <v>8500</v>
          </cell>
          <cell r="E75">
            <v>0</v>
          </cell>
        </row>
        <row r="76">
          <cell r="B76" t="str">
            <v>ALAMBRE DULCE</v>
          </cell>
          <cell r="C76" t="str">
            <v>KG</v>
          </cell>
          <cell r="D76">
            <v>1000</v>
          </cell>
          <cell r="E76">
            <v>7800</v>
          </cell>
        </row>
        <row r="77">
          <cell r="B77" t="str">
            <v>ACRILICO TRANSPARENTE</v>
          </cell>
          <cell r="C77" t="str">
            <v>M2</v>
          </cell>
          <cell r="D77">
            <v>60000</v>
          </cell>
          <cell r="E77">
            <v>0</v>
          </cell>
        </row>
        <row r="78">
          <cell r="B78" t="str">
            <v>ARMADURA METALICA</v>
          </cell>
          <cell r="C78" t="str">
            <v>ML</v>
          </cell>
          <cell r="D78">
            <v>22000</v>
          </cell>
          <cell r="E78">
            <v>0</v>
          </cell>
        </row>
        <row r="79">
          <cell r="B79" t="str">
            <v>PINTURA DE VINILO</v>
          </cell>
          <cell r="C79" t="str">
            <v>GAL</v>
          </cell>
          <cell r="D79">
            <v>27800</v>
          </cell>
          <cell r="E79">
            <v>0</v>
          </cell>
        </row>
        <row r="80">
          <cell r="B80" t="str">
            <v>HOJA METALICA Cal 20</v>
          </cell>
          <cell r="C80" t="str">
            <v>M2</v>
          </cell>
          <cell r="D80">
            <v>9500</v>
          </cell>
        </row>
        <row r="81">
          <cell r="B81" t="str">
            <v>TUBO METALICO 2X1</v>
          </cell>
          <cell r="C81" t="str">
            <v>ML</v>
          </cell>
          <cell r="D81">
            <v>9800</v>
          </cell>
        </row>
        <row r="82">
          <cell r="B82" t="str">
            <v>TUBO  METALICO 1X1</v>
          </cell>
          <cell r="C82" t="str">
            <v>ML</v>
          </cell>
          <cell r="D82">
            <v>5900</v>
          </cell>
        </row>
        <row r="83">
          <cell r="B83" t="str">
            <v>VIDRIO</v>
          </cell>
          <cell r="C83" t="str">
            <v>M2</v>
          </cell>
          <cell r="D83">
            <v>17500</v>
          </cell>
        </row>
        <row r="84">
          <cell r="B84" t="str">
            <v>TEJA A.C</v>
          </cell>
          <cell r="C84" t="str">
            <v>M2</v>
          </cell>
          <cell r="D84">
            <v>9500</v>
          </cell>
        </row>
        <row r="85">
          <cell r="B85" t="str">
            <v>CANALETA 90</v>
          </cell>
          <cell r="C85" t="str">
            <v>M2</v>
          </cell>
          <cell r="D85">
            <v>20000</v>
          </cell>
        </row>
        <row r="86">
          <cell r="B86" t="str">
            <v>AMARRES METALICOS</v>
          </cell>
          <cell r="C86" t="str">
            <v>UN</v>
          </cell>
          <cell r="D86">
            <v>150</v>
          </cell>
        </row>
        <row r="87">
          <cell r="B87" t="str">
            <v>PINTURA DE ACEITE</v>
          </cell>
          <cell r="C87" t="str">
            <v>GAL</v>
          </cell>
          <cell r="D87">
            <v>27600</v>
          </cell>
        </row>
        <row r="88">
          <cell r="B88" t="str">
            <v>MADERA</v>
          </cell>
          <cell r="C88" t="str">
            <v>UN</v>
          </cell>
          <cell r="D88">
            <v>3000</v>
          </cell>
        </row>
        <row r="89">
          <cell r="B89" t="str">
            <v>PUNTILLAS</v>
          </cell>
          <cell r="C89" t="str">
            <v>LB</v>
          </cell>
          <cell r="D89">
            <v>900</v>
          </cell>
        </row>
        <row r="90">
          <cell r="B90" t="str">
            <v>PIEDRA BOLA</v>
          </cell>
          <cell r="C90" t="str">
            <v>M3</v>
          </cell>
          <cell r="D90">
            <v>36000</v>
          </cell>
        </row>
        <row r="91">
          <cell r="B91" t="str">
            <v>BLOQUE DE ARCILLA H5</v>
          </cell>
          <cell r="C91" t="str">
            <v>UND</v>
          </cell>
          <cell r="D91">
            <v>550</v>
          </cell>
        </row>
        <row r="92">
          <cell r="B92" t="str">
            <v>CABALLETE EN AC</v>
          </cell>
          <cell r="C92" t="str">
            <v>UND</v>
          </cell>
          <cell r="D92">
            <v>9600</v>
          </cell>
        </row>
        <row r="93">
          <cell r="B93" t="str">
            <v>PINTURA EN ANTICORROSIVO</v>
          </cell>
          <cell r="C93" t="str">
            <v>GAL</v>
          </cell>
          <cell r="D93">
            <v>26800</v>
          </cell>
        </row>
        <row r="94">
          <cell r="B94" t="str">
            <v>AMARRE DE ALAMBRE</v>
          </cell>
          <cell r="C94" t="str">
            <v>UND</v>
          </cell>
          <cell r="D94">
            <v>60</v>
          </cell>
        </row>
        <row r="95">
          <cell r="B95" t="str">
            <v>PUERTAVENTANA</v>
          </cell>
          <cell r="C95" t="str">
            <v>M2</v>
          </cell>
          <cell r="D95">
            <v>38000</v>
          </cell>
        </row>
        <row r="96">
          <cell r="B96" t="str">
            <v>CHAPA</v>
          </cell>
          <cell r="C96" t="str">
            <v>UND</v>
          </cell>
          <cell r="D96">
            <v>13000</v>
          </cell>
        </row>
        <row r="97">
          <cell r="B97" t="str">
            <v>DILATACIONES</v>
          </cell>
          <cell r="C97" t="str">
            <v>ML</v>
          </cell>
          <cell r="D97">
            <v>750</v>
          </cell>
        </row>
        <row r="98">
          <cell r="B98" t="str">
            <v>ACESORIOS ELECTRICOS</v>
          </cell>
          <cell r="C98" t="str">
            <v>GL</v>
          </cell>
        </row>
        <row r="99">
          <cell r="B99" t="str">
            <v>CABLE No 12</v>
          </cell>
          <cell r="C99" t="str">
            <v>ML</v>
          </cell>
          <cell r="D99">
            <v>230</v>
          </cell>
        </row>
        <row r="100">
          <cell r="B100" t="str">
            <v>TUBO CONDUIT TIPO LIVIANO</v>
          </cell>
          <cell r="C100" t="str">
            <v>ML</v>
          </cell>
          <cell r="D100">
            <v>700</v>
          </cell>
        </row>
        <row r="101">
          <cell r="B101" t="str">
            <v>VENTANA METALICA</v>
          </cell>
          <cell r="C101" t="str">
            <v>M2</v>
          </cell>
          <cell r="D101">
            <v>30000</v>
          </cell>
        </row>
        <row r="102">
          <cell r="B102" t="str">
            <v>LAVAPLATOS INOXIDABLE</v>
          </cell>
          <cell r="C102" t="str">
            <v>UND</v>
          </cell>
          <cell r="D102">
            <v>299000</v>
          </cell>
        </row>
        <row r="103">
          <cell r="B103" t="str">
            <v>MEZCLADOR</v>
          </cell>
          <cell r="C103" t="str">
            <v>UND</v>
          </cell>
          <cell r="D103">
            <v>19000</v>
          </cell>
        </row>
        <row r="104">
          <cell r="B104" t="str">
            <v>MANGUERAS</v>
          </cell>
          <cell r="C104" t="str">
            <v>UND</v>
          </cell>
          <cell r="D104">
            <v>5000</v>
          </cell>
        </row>
        <row r="105">
          <cell r="B105" t="str">
            <v>PINTURA GRIS BASALTO</v>
          </cell>
          <cell r="C105" t="str">
            <v>GAL</v>
          </cell>
          <cell r="D105">
            <v>26800</v>
          </cell>
        </row>
        <row r="106">
          <cell r="B106" t="str">
            <v>PINTURA BARNIZ</v>
          </cell>
          <cell r="C106" t="str">
            <v>GAL</v>
          </cell>
          <cell r="D106">
            <v>25000</v>
          </cell>
        </row>
        <row r="107">
          <cell r="B107" t="str">
            <v>TUBO CONDUIT TIPO PESADO</v>
          </cell>
          <cell r="C107" t="str">
            <v>ML</v>
          </cell>
          <cell r="D107">
            <v>1500</v>
          </cell>
        </row>
        <row r="108">
          <cell r="B108" t="str">
            <v>ESTUCO</v>
          </cell>
          <cell r="C108" t="str">
            <v>GL</v>
          </cell>
          <cell r="D108">
            <v>1200</v>
          </cell>
        </row>
        <row r="109">
          <cell r="B109" t="str">
            <v>MURO EN BLOUE</v>
          </cell>
          <cell r="C109" t="str">
            <v>M2</v>
          </cell>
          <cell r="D109">
            <v>15800</v>
          </cell>
        </row>
        <row r="110">
          <cell r="B110" t="str">
            <v>DURMIENTES EN MADERA DE .05X.1</v>
          </cell>
          <cell r="C110" t="str">
            <v>ML</v>
          </cell>
          <cell r="D110">
            <v>4000</v>
          </cell>
        </row>
        <row r="111">
          <cell r="B111" t="str">
            <v>MACHIMBRE PARA PISO</v>
          </cell>
          <cell r="C111" t="str">
            <v>M2</v>
          </cell>
          <cell r="D111">
            <v>12000</v>
          </cell>
        </row>
        <row r="112">
          <cell r="B112" t="str">
            <v>CONCRETO DE 3000 PSI</v>
          </cell>
          <cell r="C112" t="str">
            <v>M3</v>
          </cell>
          <cell r="D112">
            <v>166588</v>
          </cell>
        </row>
        <row r="113">
          <cell r="B113" t="str">
            <v>MORTERO DE 3000 PSI 1:4</v>
          </cell>
          <cell r="C113" t="str">
            <v>M3</v>
          </cell>
          <cell r="D113">
            <v>128388</v>
          </cell>
        </row>
        <row r="114">
          <cell r="B114" t="str">
            <v>BLOQUE DE CEMENTO</v>
          </cell>
          <cell r="C114" t="str">
            <v>UND</v>
          </cell>
          <cell r="D114">
            <v>450</v>
          </cell>
        </row>
        <row r="115">
          <cell r="B115" t="str">
            <v>CEMENTO.</v>
          </cell>
          <cell r="C115" t="str">
            <v>KG</v>
          </cell>
          <cell r="D115">
            <v>292</v>
          </cell>
        </row>
        <row r="116">
          <cell r="B116" t="str">
            <v>MORTERO</v>
          </cell>
          <cell r="C116" t="str">
            <v>M3</v>
          </cell>
          <cell r="D116">
            <v>148935</v>
          </cell>
        </row>
        <row r="117">
          <cell r="B117" t="str">
            <v>CONCRETO DE 3000 PSI.</v>
          </cell>
          <cell r="C117" t="str">
            <v>M3</v>
          </cell>
          <cell r="D117">
            <v>182479</v>
          </cell>
        </row>
        <row r="118">
          <cell r="B118" t="str">
            <v>xxx</v>
          </cell>
        </row>
        <row r="119">
          <cell r="B119" t="str">
            <v>xxx</v>
          </cell>
        </row>
        <row r="120">
          <cell r="B120" t="str">
            <v>xxx</v>
          </cell>
        </row>
        <row r="121">
          <cell r="B121" t="str">
            <v>xxx</v>
          </cell>
        </row>
        <row r="122">
          <cell r="B122" t="str">
            <v>xxx</v>
          </cell>
        </row>
        <row r="123">
          <cell r="E123">
            <v>0</v>
          </cell>
        </row>
        <row r="125">
          <cell r="B125" t="str">
            <v>NOMBRE</v>
          </cell>
          <cell r="C125" t="str">
            <v>UNIDAD</v>
          </cell>
          <cell r="D125" t="str">
            <v>PRECIO</v>
          </cell>
        </row>
        <row r="126">
          <cell r="B126" t="str">
            <v>OBRERO</v>
          </cell>
          <cell r="C126" t="str">
            <v>JORNAL</v>
          </cell>
          <cell r="D126">
            <v>12500</v>
          </cell>
          <cell r="E126">
            <v>376489.62454212457</v>
          </cell>
        </row>
        <row r="127">
          <cell r="B127" t="str">
            <v>OFICIAL</v>
          </cell>
          <cell r="C127" t="str">
            <v>JORNAL</v>
          </cell>
          <cell r="D127">
            <v>17500</v>
          </cell>
          <cell r="E127">
            <v>398627.891025641</v>
          </cell>
        </row>
        <row r="128">
          <cell r="B128" t="str">
            <v>MAESTRO</v>
          </cell>
          <cell r="C128" t="str">
            <v>JORNAL</v>
          </cell>
          <cell r="D128">
            <v>25000</v>
          </cell>
          <cell r="E128">
            <v>0</v>
          </cell>
        </row>
        <row r="129">
          <cell r="B129" t="str">
            <v>OBREROS</v>
          </cell>
          <cell r="D129">
            <v>14600</v>
          </cell>
          <cell r="E129">
            <v>0</v>
          </cell>
        </row>
        <row r="130">
          <cell r="B130" t="str">
            <v>OFICIAL.</v>
          </cell>
          <cell r="D130">
            <v>22000</v>
          </cell>
          <cell r="E130">
            <v>0</v>
          </cell>
        </row>
        <row r="131">
          <cell r="E131">
            <v>2035001.324</v>
          </cell>
        </row>
        <row r="132">
          <cell r="E132">
            <v>2035001.324</v>
          </cell>
        </row>
        <row r="133">
          <cell r="B133" t="str">
            <v>xxx</v>
          </cell>
          <cell r="E133">
            <v>0</v>
          </cell>
        </row>
        <row r="134">
          <cell r="B134" t="str">
            <v>xxx</v>
          </cell>
          <cell r="E134">
            <v>0</v>
          </cell>
        </row>
        <row r="135">
          <cell r="B135" t="str">
            <v>xxx</v>
          </cell>
          <cell r="E135">
            <v>0</v>
          </cell>
        </row>
        <row r="137">
          <cell r="B137" t="str">
            <v>NOMBRE</v>
          </cell>
          <cell r="C137" t="str">
            <v>UNIDAD</v>
          </cell>
          <cell r="D137" t="str">
            <v>PRECIO</v>
          </cell>
        </row>
        <row r="138">
          <cell r="B138" t="str">
            <v>HERRAMIENTA MENOR</v>
          </cell>
          <cell r="C138" t="str">
            <v>UND</v>
          </cell>
          <cell r="D138">
            <v>1200</v>
          </cell>
          <cell r="E138">
            <v>157320</v>
          </cell>
        </row>
        <row r="139">
          <cell r="B139" t="str">
            <v>FORMALETA</v>
          </cell>
          <cell r="C139" t="str">
            <v>ML</v>
          </cell>
          <cell r="D139">
            <v>5500</v>
          </cell>
          <cell r="E139">
            <v>0</v>
          </cell>
        </row>
        <row r="140">
          <cell r="B140" t="str">
            <v>ESTACAS MADERA</v>
          </cell>
          <cell r="C140" t="str">
            <v>UND</v>
          </cell>
          <cell r="D140">
            <v>300</v>
          </cell>
          <cell r="E140">
            <v>70200</v>
          </cell>
        </row>
        <row r="141">
          <cell r="B141" t="str">
            <v>BOMBA SUMERGIBLE</v>
          </cell>
          <cell r="C141" t="str">
            <v>UND</v>
          </cell>
          <cell r="D141">
            <v>2250000</v>
          </cell>
          <cell r="E141">
            <v>0</v>
          </cell>
        </row>
        <row r="142">
          <cell r="B142" t="str">
            <v>TEJA ACEROLIT</v>
          </cell>
          <cell r="C142" t="str">
            <v>UND</v>
          </cell>
          <cell r="D142">
            <v>15000</v>
          </cell>
          <cell r="E142">
            <v>0</v>
          </cell>
        </row>
        <row r="143">
          <cell r="B143" t="str">
            <v>PUERTA EN LAMINA</v>
          </cell>
          <cell r="C143" t="str">
            <v>UND</v>
          </cell>
          <cell r="D143">
            <v>60000</v>
          </cell>
          <cell r="E143">
            <v>0</v>
          </cell>
        </row>
        <row r="144">
          <cell r="B144" t="str">
            <v>VENTANA METALICA</v>
          </cell>
          <cell r="C144" t="str">
            <v>M2</v>
          </cell>
          <cell r="D144">
            <v>40000</v>
          </cell>
          <cell r="E144">
            <v>0</v>
          </cell>
        </row>
        <row r="145">
          <cell r="B145" t="str">
            <v>ESQUINEROS</v>
          </cell>
          <cell r="C145" t="str">
            <v>ML</v>
          </cell>
          <cell r="D145">
            <v>300</v>
          </cell>
          <cell r="E145">
            <v>0</v>
          </cell>
        </row>
        <row r="146">
          <cell r="B146" t="str">
            <v>HERRAMIENTAS MENORES</v>
          </cell>
          <cell r="C146" t="str">
            <v>UND</v>
          </cell>
          <cell r="D146">
            <v>1100</v>
          </cell>
          <cell r="E146">
            <v>15334</v>
          </cell>
        </row>
        <row r="147">
          <cell r="B147" t="str">
            <v>FORMALETA EN MADERA PULIDA</v>
          </cell>
          <cell r="C147" t="str">
            <v>ML</v>
          </cell>
          <cell r="D147">
            <v>4500</v>
          </cell>
          <cell r="E147">
            <v>162450</v>
          </cell>
        </row>
        <row r="148">
          <cell r="B148" t="str">
            <v>CERCHA TRIANGULAR</v>
          </cell>
          <cell r="C148" t="str">
            <v>ML</v>
          </cell>
          <cell r="D148">
            <v>10500</v>
          </cell>
          <cell r="E148">
            <v>0</v>
          </cell>
        </row>
        <row r="149">
          <cell r="B149" t="str">
            <v>SOLDADURA METALICA</v>
          </cell>
          <cell r="C149" t="str">
            <v>GLB</v>
          </cell>
          <cell r="D149">
            <v>1000</v>
          </cell>
          <cell r="E149">
            <v>0</v>
          </cell>
        </row>
        <row r="150">
          <cell r="B150" t="str">
            <v>HERRAMIENTAS MENOR</v>
          </cell>
          <cell r="C150" t="str">
            <v>UN</v>
          </cell>
          <cell r="D150">
            <v>500</v>
          </cell>
          <cell r="E150">
            <v>97500</v>
          </cell>
        </row>
        <row r="151">
          <cell r="B151" t="str">
            <v>XXX</v>
          </cell>
          <cell r="E151">
            <v>0</v>
          </cell>
        </row>
        <row r="152">
          <cell r="B152" t="str">
            <v>XXX</v>
          </cell>
          <cell r="E152">
            <v>0</v>
          </cell>
        </row>
        <row r="153">
          <cell r="B153" t="str">
            <v>XXX</v>
          </cell>
          <cell r="E153">
            <v>0</v>
          </cell>
        </row>
        <row r="154">
          <cell r="B154" t="str">
            <v>XXX</v>
          </cell>
          <cell r="E154">
            <v>0</v>
          </cell>
        </row>
        <row r="155">
          <cell r="B155" t="str">
            <v>XXX</v>
          </cell>
          <cell r="E155">
            <v>0</v>
          </cell>
        </row>
        <row r="156">
          <cell r="B156" t="str">
            <v>XXX</v>
          </cell>
          <cell r="E156">
            <v>0</v>
          </cell>
        </row>
        <row r="157">
          <cell r="B157" t="str">
            <v>XXX</v>
          </cell>
          <cell r="E157">
            <v>0</v>
          </cell>
        </row>
        <row r="158">
          <cell r="B158" t="str">
            <v>XXX</v>
          </cell>
          <cell r="E158">
            <v>0</v>
          </cell>
        </row>
        <row r="159">
          <cell r="B159" t="str">
            <v>XXX</v>
          </cell>
          <cell r="E15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mpilado"/>
      <sheetName val="Base Datos"/>
      <sheetName val="PROG TRAB (2)"/>
      <sheetName val="PROG TRAB"/>
      <sheetName val="Presupuesto"/>
      <sheetName val="Compensad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  <sheetDataSet>
      <sheetData sheetId="0" refreshError="1"/>
      <sheetData sheetId="1" refreshError="1"/>
      <sheetData sheetId="2">
        <row r="4">
          <cell r="B4" t="str">
            <v xml:space="preserve"> </v>
          </cell>
        </row>
        <row r="5">
          <cell r="B5" t="str">
            <v>VALOR</v>
          </cell>
          <cell r="C5" t="str">
            <v>NOMBRE</v>
          </cell>
        </row>
        <row r="7">
          <cell r="B7">
            <v>0.1</v>
          </cell>
          <cell r="C7" t="str">
            <v>ADMINISTRACION</v>
          </cell>
        </row>
        <row r="8">
          <cell r="B8">
            <v>0.15</v>
          </cell>
          <cell r="C8" t="str">
            <v>IMPREVISTOS</v>
          </cell>
        </row>
        <row r="9">
          <cell r="B9">
            <v>0.05</v>
          </cell>
          <cell r="C9" t="str">
            <v>UTILIDAD</v>
          </cell>
        </row>
        <row r="10">
          <cell r="B10">
            <v>0.3</v>
          </cell>
          <cell r="C10" t="str">
            <v>AIU</v>
          </cell>
        </row>
        <row r="11">
          <cell r="B11">
            <v>1.1000000000000001</v>
          </cell>
          <cell r="C11" t="str">
            <v>PREST SOCIALES</v>
          </cell>
        </row>
        <row r="12">
          <cell r="C12" t="str">
            <v>IVA</v>
          </cell>
        </row>
        <row r="19">
          <cell r="B19" t="str">
            <v>NOMBRE</v>
          </cell>
          <cell r="C19" t="str">
            <v>UNIDAD</v>
          </cell>
          <cell r="D19" t="str">
            <v>PRECIO</v>
          </cell>
        </row>
        <row r="20">
          <cell r="B20" t="str">
            <v>RETROEXCAVADORA</v>
          </cell>
          <cell r="C20" t="str">
            <v>HORA</v>
          </cell>
          <cell r="D20">
            <v>50000</v>
          </cell>
          <cell r="E20">
            <v>0</v>
          </cell>
          <cell r="F20">
            <v>0</v>
          </cell>
        </row>
        <row r="21">
          <cell r="B21" t="str">
            <v>BULLDOZER D6</v>
          </cell>
          <cell r="C21" t="str">
            <v>HORA</v>
          </cell>
          <cell r="D21">
            <v>45000</v>
          </cell>
          <cell r="E21">
            <v>0</v>
          </cell>
          <cell r="F21">
            <v>0</v>
          </cell>
        </row>
        <row r="22">
          <cell r="B22" t="str">
            <v>BULLDOZER D8</v>
          </cell>
          <cell r="C22" t="str">
            <v>HORA</v>
          </cell>
          <cell r="D22">
            <v>85000</v>
          </cell>
          <cell r="E22">
            <v>0</v>
          </cell>
          <cell r="F22">
            <v>0</v>
          </cell>
        </row>
        <row r="23">
          <cell r="B23" t="str">
            <v>MOTONIVELADORA</v>
          </cell>
          <cell r="C23" t="str">
            <v>HORA</v>
          </cell>
          <cell r="D23">
            <v>50000</v>
          </cell>
          <cell r="E23">
            <v>0</v>
          </cell>
          <cell r="F23">
            <v>0</v>
          </cell>
        </row>
        <row r="24">
          <cell r="B24" t="str">
            <v>VIBROCOMPACTADOR</v>
          </cell>
          <cell r="C24" t="str">
            <v>HORA</v>
          </cell>
          <cell r="D24">
            <v>35000</v>
          </cell>
          <cell r="E24">
            <v>0</v>
          </cell>
          <cell r="F24">
            <v>0</v>
          </cell>
        </row>
        <row r="25">
          <cell r="B25" t="str">
            <v>CARROTANQUE</v>
          </cell>
          <cell r="C25" t="str">
            <v>HORA</v>
          </cell>
          <cell r="E25">
            <v>0</v>
          </cell>
          <cell r="F25">
            <v>0</v>
          </cell>
        </row>
        <row r="26">
          <cell r="B26" t="str">
            <v>RETROCARGADOR</v>
          </cell>
          <cell r="C26" t="str">
            <v>HORA</v>
          </cell>
          <cell r="E26">
            <v>0</v>
          </cell>
          <cell r="F26">
            <v>0</v>
          </cell>
        </row>
        <row r="27">
          <cell r="B27" t="str">
            <v xml:space="preserve">VOLQUETA </v>
          </cell>
          <cell r="C27" t="str">
            <v>M3</v>
          </cell>
          <cell r="D27">
            <v>2000</v>
          </cell>
          <cell r="E27">
            <v>54666.666666666664</v>
          </cell>
          <cell r="F27" t="str">
            <v>RETROEXCAVADORA</v>
          </cell>
        </row>
        <row r="28">
          <cell r="B28" t="str">
            <v>VOLQUETA POR HORAS</v>
          </cell>
          <cell r="C28" t="str">
            <v>HORA</v>
          </cell>
          <cell r="D28">
            <v>400</v>
          </cell>
          <cell r="E28">
            <v>0</v>
          </cell>
          <cell r="F28">
            <v>0</v>
          </cell>
        </row>
        <row r="29">
          <cell r="B29" t="str">
            <v>MEZCLADORA</v>
          </cell>
          <cell r="C29" t="str">
            <v>HORA</v>
          </cell>
          <cell r="D29">
            <v>6500</v>
          </cell>
          <cell r="E29">
            <v>0</v>
          </cell>
          <cell r="F29">
            <v>0</v>
          </cell>
        </row>
        <row r="30">
          <cell r="B30" t="str">
            <v>VIBRADOR</v>
          </cell>
          <cell r="C30" t="str">
            <v>HORA</v>
          </cell>
          <cell r="D30">
            <v>5000</v>
          </cell>
          <cell r="E30">
            <v>0</v>
          </cell>
          <cell r="F30">
            <v>0</v>
          </cell>
        </row>
        <row r="31">
          <cell r="B31" t="str">
            <v>EQ. DE PERFORACION</v>
          </cell>
          <cell r="C31" t="str">
            <v>HORA</v>
          </cell>
          <cell r="D31">
            <v>25000</v>
          </cell>
          <cell r="E31">
            <v>0</v>
          </cell>
          <cell r="F31">
            <v>0</v>
          </cell>
        </row>
        <row r="32">
          <cell r="B32" t="str">
            <v>ANDAMIOS</v>
          </cell>
          <cell r="C32" t="str">
            <v>HORA</v>
          </cell>
          <cell r="D32">
            <v>800</v>
          </cell>
          <cell r="E32">
            <v>659200</v>
          </cell>
          <cell r="F32" t="str">
            <v>RETROEXCAVADORA</v>
          </cell>
        </row>
        <row r="33">
          <cell r="B33" t="str">
            <v>COMPRESOR</v>
          </cell>
          <cell r="C33" t="str">
            <v>HORA</v>
          </cell>
          <cell r="D33">
            <v>5000</v>
          </cell>
          <cell r="E33">
            <v>0</v>
          </cell>
          <cell r="F33">
            <v>0</v>
          </cell>
        </row>
        <row r="34">
          <cell r="B34" t="str">
            <v>XXX</v>
          </cell>
          <cell r="C34" t="str">
            <v>HORA</v>
          </cell>
          <cell r="E34">
            <v>0</v>
          </cell>
          <cell r="F34">
            <v>0</v>
          </cell>
        </row>
        <row r="35">
          <cell r="B35" t="str">
            <v>XXX</v>
          </cell>
          <cell r="E35">
            <v>0</v>
          </cell>
          <cell r="F35">
            <v>0</v>
          </cell>
        </row>
        <row r="36">
          <cell r="B36" t="str">
            <v>XXX</v>
          </cell>
          <cell r="C36" t="str">
            <v>HORA</v>
          </cell>
          <cell r="E36">
            <v>0</v>
          </cell>
          <cell r="F36">
            <v>0</v>
          </cell>
        </row>
        <row r="37">
          <cell r="B37" t="str">
            <v>XXX</v>
          </cell>
          <cell r="C37" t="str">
            <v>HORA</v>
          </cell>
          <cell r="E37">
            <v>0</v>
          </cell>
          <cell r="F37">
            <v>0</v>
          </cell>
        </row>
        <row r="38">
          <cell r="B38" t="str">
            <v>XXX</v>
          </cell>
          <cell r="C38" t="str">
            <v>HORA</v>
          </cell>
          <cell r="E38">
            <v>0</v>
          </cell>
          <cell r="F38">
            <v>0</v>
          </cell>
        </row>
        <row r="39">
          <cell r="B39" t="str">
            <v>XXX</v>
          </cell>
          <cell r="C39" t="str">
            <v>HORA</v>
          </cell>
          <cell r="E39">
            <v>0</v>
          </cell>
          <cell r="F39">
            <v>0</v>
          </cell>
        </row>
        <row r="42">
          <cell r="B42" t="str">
            <v>NOMBRE</v>
          </cell>
          <cell r="C42" t="str">
            <v>UNIDAD</v>
          </cell>
          <cell r="D42" t="str">
            <v>PRECIO</v>
          </cell>
        </row>
        <row r="43">
          <cell r="B43" t="str">
            <v>ARENA</v>
          </cell>
          <cell r="C43" t="str">
            <v>M3</v>
          </cell>
          <cell r="D43">
            <v>8000</v>
          </cell>
          <cell r="E43">
            <v>0</v>
          </cell>
        </row>
        <row r="44">
          <cell r="B44" t="str">
            <v>TRITURADO</v>
          </cell>
          <cell r="C44" t="str">
            <v>M3</v>
          </cell>
          <cell r="D44">
            <v>60000</v>
          </cell>
          <cell r="E44">
            <v>0</v>
          </cell>
        </row>
        <row r="45">
          <cell r="B45" t="str">
            <v>CEMENTO</v>
          </cell>
          <cell r="C45" t="str">
            <v>KG</v>
          </cell>
          <cell r="D45">
            <v>360</v>
          </cell>
          <cell r="E45">
            <v>0</v>
          </cell>
        </row>
        <row r="46">
          <cell r="B46" t="str">
            <v>AGUA</v>
          </cell>
          <cell r="C46" t="str">
            <v>LT</v>
          </cell>
          <cell r="D46">
            <v>50</v>
          </cell>
          <cell r="E46">
            <v>0</v>
          </cell>
        </row>
        <row r="47">
          <cell r="B47" t="str">
            <v>BLOQUE No 5</v>
          </cell>
          <cell r="C47" t="str">
            <v>UND</v>
          </cell>
          <cell r="D47">
            <v>520</v>
          </cell>
          <cell r="E47">
            <v>1703520</v>
          </cell>
        </row>
        <row r="48">
          <cell r="B48" t="str">
            <v>ACERO 60000 PSI</v>
          </cell>
          <cell r="C48" t="str">
            <v>KG</v>
          </cell>
          <cell r="D48">
            <v>1650</v>
          </cell>
          <cell r="E48">
            <v>0</v>
          </cell>
        </row>
        <row r="49">
          <cell r="B49" t="str">
            <v>ALAMBRE NEGRO</v>
          </cell>
          <cell r="C49" t="str">
            <v>KG</v>
          </cell>
          <cell r="D49">
            <v>1300</v>
          </cell>
          <cell r="E49">
            <v>0</v>
          </cell>
        </row>
        <row r="50">
          <cell r="B50" t="str">
            <v>PLATINA 1/4"* 4"</v>
          </cell>
          <cell r="C50" t="str">
            <v>ML</v>
          </cell>
          <cell r="D50">
            <v>5000</v>
          </cell>
          <cell r="E50">
            <v>0</v>
          </cell>
        </row>
        <row r="51">
          <cell r="B51" t="str">
            <v>TUBERIA PVC  RDE 21 1"</v>
          </cell>
          <cell r="C51" t="str">
            <v>ML</v>
          </cell>
          <cell r="D51">
            <v>1000</v>
          </cell>
          <cell r="E51">
            <v>0</v>
          </cell>
        </row>
        <row r="52">
          <cell r="B52" t="str">
            <v>TUBERIA PVC  RDE 21 1 1/4"</v>
          </cell>
          <cell r="C52" t="str">
            <v>ML</v>
          </cell>
          <cell r="D52">
            <v>1670</v>
          </cell>
          <cell r="E52">
            <v>0</v>
          </cell>
        </row>
        <row r="53">
          <cell r="B53" t="str">
            <v>TUBERIA PVC RDE 21  1 1/2"</v>
          </cell>
          <cell r="C53" t="str">
            <v>ML</v>
          </cell>
          <cell r="D53">
            <v>2200</v>
          </cell>
          <cell r="E53">
            <v>0</v>
          </cell>
        </row>
        <row r="54">
          <cell r="B54" t="str">
            <v>TUBERIA PVC RDE 21  2"</v>
          </cell>
          <cell r="C54" t="str">
            <v>ML</v>
          </cell>
          <cell r="D54">
            <v>6024</v>
          </cell>
          <cell r="E54">
            <v>0</v>
          </cell>
        </row>
        <row r="55">
          <cell r="B55" t="str">
            <v>TUBERIA PVC RDE 21  2 1/2"</v>
          </cell>
          <cell r="C55" t="str">
            <v>ML</v>
          </cell>
          <cell r="D55">
            <v>2500</v>
          </cell>
          <cell r="E55">
            <v>0</v>
          </cell>
        </row>
        <row r="56">
          <cell r="B56" t="str">
            <v>TUBERIA PVC RDE 21  3"</v>
          </cell>
          <cell r="C56" t="str">
            <v>ML</v>
          </cell>
          <cell r="D56">
            <v>5000</v>
          </cell>
          <cell r="E56">
            <v>0</v>
          </cell>
        </row>
        <row r="57">
          <cell r="B57" t="str">
            <v>TUBERIA PVC RDE 21  4"</v>
          </cell>
          <cell r="C57" t="str">
            <v>ML</v>
          </cell>
          <cell r="D57">
            <v>8200</v>
          </cell>
          <cell r="E57">
            <v>0</v>
          </cell>
        </row>
        <row r="58">
          <cell r="B58" t="str">
            <v>ACCESORIOS PVC 1 1/4"</v>
          </cell>
          <cell r="C58" t="str">
            <v>UND</v>
          </cell>
          <cell r="D58">
            <v>1400</v>
          </cell>
          <cell r="E58">
            <v>0</v>
          </cell>
        </row>
        <row r="59">
          <cell r="B59" t="str">
            <v>ACCESORIOS PVC 1 1/2"</v>
          </cell>
          <cell r="C59" t="str">
            <v>UND</v>
          </cell>
          <cell r="D59">
            <v>1800</v>
          </cell>
          <cell r="E59">
            <v>0</v>
          </cell>
        </row>
        <row r="60">
          <cell r="B60" t="str">
            <v>ACCESORIOS PVC 2"</v>
          </cell>
          <cell r="C60" t="str">
            <v>UND</v>
          </cell>
          <cell r="D60">
            <v>3100</v>
          </cell>
          <cell r="E60">
            <v>0</v>
          </cell>
        </row>
        <row r="61">
          <cell r="B61" t="str">
            <v>ACCESORIOS PVC 2 1/2"</v>
          </cell>
          <cell r="C61" t="str">
            <v>UND</v>
          </cell>
          <cell r="D61">
            <v>4200</v>
          </cell>
          <cell r="E61">
            <v>0</v>
          </cell>
        </row>
        <row r="62">
          <cell r="B62" t="str">
            <v>ACCESORIOS PVC 3"</v>
          </cell>
          <cell r="C62" t="str">
            <v>UND</v>
          </cell>
          <cell r="D62">
            <v>8200</v>
          </cell>
          <cell r="E62">
            <v>0</v>
          </cell>
        </row>
        <row r="63">
          <cell r="B63" t="str">
            <v>ACCESORIOS PVC 4"</v>
          </cell>
          <cell r="C63" t="str">
            <v>UND</v>
          </cell>
          <cell r="D63">
            <v>18500</v>
          </cell>
          <cell r="E63">
            <v>0</v>
          </cell>
        </row>
        <row r="64">
          <cell r="B64" t="str">
            <v>LIMPIADOR PVC</v>
          </cell>
          <cell r="C64" t="str">
            <v>1/4 GAL</v>
          </cell>
          <cell r="D64">
            <v>25000</v>
          </cell>
          <cell r="E64">
            <v>0</v>
          </cell>
        </row>
        <row r="65">
          <cell r="B65" t="str">
            <v>SOLDADURA PVC</v>
          </cell>
          <cell r="C65" t="str">
            <v>1/4 GAL</v>
          </cell>
          <cell r="D65">
            <v>27000</v>
          </cell>
          <cell r="E65">
            <v>0</v>
          </cell>
        </row>
        <row r="66">
          <cell r="B66" t="str">
            <v>COLLAR DE DERIVACION</v>
          </cell>
          <cell r="C66" t="str">
            <v>UND</v>
          </cell>
          <cell r="D66">
            <v>3500</v>
          </cell>
          <cell r="E66">
            <v>0</v>
          </cell>
        </row>
        <row r="67">
          <cell r="B67" t="str">
            <v>REGISTRO DE INCORPORACION</v>
          </cell>
          <cell r="C67" t="str">
            <v>UND</v>
          </cell>
          <cell r="D67">
            <v>1500</v>
          </cell>
          <cell r="E67">
            <v>0</v>
          </cell>
        </row>
        <row r="68">
          <cell r="B68" t="str">
            <v>MANGUERA FLEXIBLE</v>
          </cell>
          <cell r="C68" t="str">
            <v>ML</v>
          </cell>
          <cell r="D68">
            <v>1500</v>
          </cell>
          <cell r="E68">
            <v>0</v>
          </cell>
        </row>
        <row r="69">
          <cell r="B69" t="str">
            <v>MORTERO 1:3</v>
          </cell>
          <cell r="C69" t="str">
            <v>M3</v>
          </cell>
          <cell r="D69">
            <v>224558</v>
          </cell>
          <cell r="E69">
            <v>2365943.0880000005</v>
          </cell>
        </row>
        <row r="70">
          <cell r="B70" t="str">
            <v>ACCESORIOS PVC 1/2"</v>
          </cell>
          <cell r="C70" t="str">
            <v>UND</v>
          </cell>
          <cell r="D70">
            <v>400</v>
          </cell>
          <cell r="E70">
            <v>0</v>
          </cell>
        </row>
        <row r="71">
          <cell r="B71" t="str">
            <v>TUBERIA PVC 6"</v>
          </cell>
          <cell r="C71" t="str">
            <v>ML</v>
          </cell>
          <cell r="D71">
            <v>12922</v>
          </cell>
          <cell r="E71">
            <v>0</v>
          </cell>
        </row>
        <row r="72">
          <cell r="B72" t="str">
            <v>ACCESORIOS PVC 6"</v>
          </cell>
          <cell r="C72" t="str">
            <v>UND</v>
          </cell>
          <cell r="D72">
            <v>16000</v>
          </cell>
          <cell r="E72">
            <v>0</v>
          </cell>
        </row>
        <row r="73">
          <cell r="B73" t="str">
            <v>GRAVILLA No 2</v>
          </cell>
          <cell r="C73" t="str">
            <v>M3</v>
          </cell>
          <cell r="D73">
            <v>90000</v>
          </cell>
          <cell r="E73">
            <v>0</v>
          </cell>
        </row>
        <row r="74">
          <cell r="B74" t="str">
            <v>LAMINA DE ICOPOR  e= 2 Cm</v>
          </cell>
          <cell r="C74" t="str">
            <v>UND</v>
          </cell>
          <cell r="D74">
            <v>4500</v>
          </cell>
          <cell r="E74">
            <v>0</v>
          </cell>
        </row>
        <row r="75">
          <cell r="B75" t="str">
            <v>RIELES DE ALUMINIO</v>
          </cell>
          <cell r="C75" t="str">
            <v>ML</v>
          </cell>
          <cell r="D75">
            <v>8500</v>
          </cell>
          <cell r="E75">
            <v>0</v>
          </cell>
        </row>
        <row r="76">
          <cell r="B76" t="str">
            <v>ALAMBRE DULCE</v>
          </cell>
          <cell r="C76" t="str">
            <v>KG</v>
          </cell>
          <cell r="D76">
            <v>1500</v>
          </cell>
          <cell r="E76">
            <v>0</v>
          </cell>
        </row>
        <row r="77">
          <cell r="B77" t="str">
            <v>ACRILICO TRANSPARENTE</v>
          </cell>
          <cell r="C77" t="str">
            <v>M2</v>
          </cell>
          <cell r="D77">
            <v>60000</v>
          </cell>
          <cell r="E77">
            <v>0</v>
          </cell>
        </row>
        <row r="78">
          <cell r="B78" t="str">
            <v>ARMADURA METALICA</v>
          </cell>
          <cell r="C78" t="str">
            <v>ML</v>
          </cell>
          <cell r="D78">
            <v>22000</v>
          </cell>
          <cell r="E78">
            <v>0</v>
          </cell>
        </row>
        <row r="79">
          <cell r="B79" t="str">
            <v>VINILTEX</v>
          </cell>
          <cell r="C79" t="str">
            <v>GAL</v>
          </cell>
          <cell r="D79">
            <v>30500</v>
          </cell>
          <cell r="E79">
            <v>0</v>
          </cell>
        </row>
        <row r="80">
          <cell r="B80" t="str">
            <v>HOJA METALICA Cal 20</v>
          </cell>
          <cell r="C80" t="str">
            <v>M2</v>
          </cell>
          <cell r="D80">
            <v>9500</v>
          </cell>
        </row>
        <row r="81">
          <cell r="B81" t="str">
            <v>TUBO METALICO 2X1</v>
          </cell>
          <cell r="C81" t="str">
            <v>ML</v>
          </cell>
          <cell r="D81">
            <v>9800</v>
          </cell>
        </row>
        <row r="82">
          <cell r="B82" t="str">
            <v>TUBO  METALICO 1X1</v>
          </cell>
          <cell r="C82" t="str">
            <v>ML</v>
          </cell>
          <cell r="D82">
            <v>5900</v>
          </cell>
        </row>
        <row r="83">
          <cell r="B83" t="str">
            <v>VIDRIO</v>
          </cell>
          <cell r="C83" t="str">
            <v>M2</v>
          </cell>
          <cell r="D83">
            <v>22200</v>
          </cell>
        </row>
        <row r="84">
          <cell r="B84" t="str">
            <v>TEJA A.C</v>
          </cell>
          <cell r="C84" t="str">
            <v>M2</v>
          </cell>
          <cell r="D84">
            <v>9950</v>
          </cell>
        </row>
        <row r="85">
          <cell r="B85" t="str">
            <v>CANALETA 90</v>
          </cell>
          <cell r="C85" t="str">
            <v>M2</v>
          </cell>
          <cell r="D85">
            <v>20000</v>
          </cell>
        </row>
        <row r="86">
          <cell r="B86" t="str">
            <v>AMARRES METALICOS</v>
          </cell>
          <cell r="C86" t="str">
            <v>UN</v>
          </cell>
          <cell r="D86">
            <v>350</v>
          </cell>
        </row>
        <row r="87">
          <cell r="B87" t="str">
            <v>ESMALTE DOMESTICO</v>
          </cell>
          <cell r="C87" t="str">
            <v>GAL</v>
          </cell>
          <cell r="D87">
            <v>33700</v>
          </cell>
        </row>
        <row r="88">
          <cell r="B88" t="str">
            <v>MADERA</v>
          </cell>
          <cell r="C88" t="str">
            <v>UN</v>
          </cell>
          <cell r="D88">
            <v>3000</v>
          </cell>
        </row>
        <row r="89">
          <cell r="B89" t="str">
            <v>PUNTILLAS</v>
          </cell>
          <cell r="C89" t="str">
            <v>LB</v>
          </cell>
          <cell r="D89">
            <v>900</v>
          </cell>
        </row>
        <row r="90">
          <cell r="B90" t="str">
            <v>PIEDRA BOLA</v>
          </cell>
          <cell r="C90" t="str">
            <v>M3</v>
          </cell>
          <cell r="D90">
            <v>36000</v>
          </cell>
        </row>
        <row r="91">
          <cell r="B91" t="str">
            <v xml:space="preserve">CABALLETE </v>
          </cell>
          <cell r="C91" t="str">
            <v>UN</v>
          </cell>
          <cell r="D91">
            <v>9600</v>
          </cell>
        </row>
        <row r="92">
          <cell r="B92" t="str">
            <v>BLOQUE EN ARCILLA H5</v>
          </cell>
          <cell r="C92" t="str">
            <v>UND</v>
          </cell>
          <cell r="D92">
            <v>550</v>
          </cell>
        </row>
        <row r="93">
          <cell r="B93" t="str">
            <v>PINTURA EN ANTICORROSIVO</v>
          </cell>
          <cell r="C93" t="str">
            <v>GAL</v>
          </cell>
          <cell r="D93">
            <v>26800</v>
          </cell>
        </row>
        <row r="94">
          <cell r="B94" t="str">
            <v>AMARRE DE ALAMBRE</v>
          </cell>
          <cell r="C94" t="str">
            <v>UND</v>
          </cell>
          <cell r="D94">
            <v>60</v>
          </cell>
        </row>
        <row r="95">
          <cell r="B95" t="str">
            <v>PUERTAVENTANA</v>
          </cell>
          <cell r="C95" t="str">
            <v>M2</v>
          </cell>
          <cell r="D95">
            <v>38000</v>
          </cell>
        </row>
        <row r="96">
          <cell r="B96" t="str">
            <v>CHAPA</v>
          </cell>
          <cell r="C96" t="str">
            <v>UND</v>
          </cell>
          <cell r="D96">
            <v>13000</v>
          </cell>
        </row>
        <row r="97">
          <cell r="B97" t="str">
            <v>DILATACIONES</v>
          </cell>
          <cell r="C97" t="str">
            <v>ML</v>
          </cell>
          <cell r="D97">
            <v>950</v>
          </cell>
        </row>
        <row r="98">
          <cell r="B98" t="str">
            <v>ACESORIOS ELECTRICOS</v>
          </cell>
          <cell r="C98" t="str">
            <v>GL</v>
          </cell>
        </row>
        <row r="99">
          <cell r="B99" t="str">
            <v>CABLE No 12</v>
          </cell>
          <cell r="C99" t="str">
            <v>ML</v>
          </cell>
          <cell r="D99">
            <v>230</v>
          </cell>
        </row>
        <row r="100">
          <cell r="B100" t="str">
            <v>TUBO CONDUIT TIPO LIVIANO</v>
          </cell>
          <cell r="C100" t="str">
            <v>ML</v>
          </cell>
          <cell r="D100">
            <v>1000</v>
          </cell>
        </row>
        <row r="101">
          <cell r="B101" t="str">
            <v>VENTANA METALICA</v>
          </cell>
          <cell r="C101" t="str">
            <v>M2</v>
          </cell>
          <cell r="D101">
            <v>45000</v>
          </cell>
        </row>
        <row r="102">
          <cell r="B102" t="str">
            <v>LAVAPLATOS INOXIDABLE</v>
          </cell>
          <cell r="C102" t="str">
            <v>UND</v>
          </cell>
          <cell r="D102">
            <v>299000</v>
          </cell>
        </row>
        <row r="103">
          <cell r="B103" t="str">
            <v>MEZCLADOR</v>
          </cell>
          <cell r="C103" t="str">
            <v>UND</v>
          </cell>
          <cell r="D103">
            <v>19000</v>
          </cell>
        </row>
        <row r="104">
          <cell r="B104" t="str">
            <v>MANGUERA 1/2 X 1/2</v>
          </cell>
          <cell r="C104" t="str">
            <v>UND</v>
          </cell>
          <cell r="D104">
            <v>5000</v>
          </cell>
        </row>
        <row r="105">
          <cell r="B105" t="str">
            <v>PINTURA GRIS BASALTO</v>
          </cell>
          <cell r="C105" t="str">
            <v>GAL</v>
          </cell>
          <cell r="D105">
            <v>26800</v>
          </cell>
        </row>
        <row r="106">
          <cell r="B106" t="str">
            <v>PINTURA BARNIZ</v>
          </cell>
          <cell r="C106" t="str">
            <v>GAL</v>
          </cell>
          <cell r="D106">
            <v>25000</v>
          </cell>
        </row>
        <row r="107">
          <cell r="B107" t="str">
            <v>TUBO CONDUIT TIPO PESADO</v>
          </cell>
          <cell r="C107" t="str">
            <v>ML</v>
          </cell>
          <cell r="D107">
            <v>1500</v>
          </cell>
        </row>
        <row r="108">
          <cell r="B108" t="str">
            <v>ESTUCO</v>
          </cell>
          <cell r="C108" t="str">
            <v>KG</v>
          </cell>
          <cell r="D108">
            <v>750</v>
          </cell>
        </row>
        <row r="109">
          <cell r="B109" t="str">
            <v>MURO EN BLOUE</v>
          </cell>
          <cell r="C109" t="str">
            <v>M2</v>
          </cell>
          <cell r="D109">
            <v>15800</v>
          </cell>
        </row>
        <row r="110">
          <cell r="B110" t="str">
            <v>DURMIENTES EN MADERA DE .05X.1</v>
          </cell>
          <cell r="C110" t="str">
            <v>ML</v>
          </cell>
          <cell r="D110">
            <v>4000</v>
          </cell>
        </row>
        <row r="111">
          <cell r="B111" t="str">
            <v>MACHIMBRE PARA PISO</v>
          </cell>
          <cell r="C111" t="str">
            <v>M2</v>
          </cell>
          <cell r="D111">
            <v>12000</v>
          </cell>
        </row>
        <row r="112">
          <cell r="B112" t="str">
            <v>ESTACAS DE MADERA</v>
          </cell>
          <cell r="C112" t="str">
            <v>UND</v>
          </cell>
          <cell r="D112">
            <v>500</v>
          </cell>
        </row>
        <row r="113">
          <cell r="B113" t="str">
            <v>DILATACIONES</v>
          </cell>
          <cell r="C113" t="str">
            <v>ML</v>
          </cell>
          <cell r="D113">
            <v>650</v>
          </cell>
        </row>
        <row r="114">
          <cell r="B114" t="str">
            <v>CONCRETO DE 3000 PSI</v>
          </cell>
          <cell r="C114" t="str">
            <v>M3</v>
          </cell>
          <cell r="D114">
            <v>253931</v>
          </cell>
        </row>
        <row r="115">
          <cell r="B115" t="str">
            <v>BREA</v>
          </cell>
          <cell r="C115" t="str">
            <v>KG</v>
          </cell>
          <cell r="D115">
            <v>650</v>
          </cell>
        </row>
        <row r="116">
          <cell r="B116" t="str">
            <v>HIERRO DE REFUERZO</v>
          </cell>
          <cell r="C116" t="str">
            <v>KG</v>
          </cell>
          <cell r="D116">
            <v>1950</v>
          </cell>
        </row>
        <row r="117">
          <cell r="B117" t="str">
            <v>PASADORES DE CARGA</v>
          </cell>
          <cell r="C117" t="str">
            <v>ML</v>
          </cell>
          <cell r="D117">
            <v>790</v>
          </cell>
        </row>
        <row r="118">
          <cell r="B118" t="str">
            <v xml:space="preserve">SUB BASE GRANULAR </v>
          </cell>
          <cell r="C118" t="str">
            <v>M3</v>
          </cell>
          <cell r="D118">
            <v>32000</v>
          </cell>
        </row>
        <row r="119">
          <cell r="B119" t="str">
            <v>PEGO PARA LOSA</v>
          </cell>
          <cell r="C119" t="str">
            <v>KG</v>
          </cell>
          <cell r="D119">
            <v>770</v>
          </cell>
        </row>
        <row r="120">
          <cell r="B120" t="str">
            <v>ENCHAPE DE PISOS</v>
          </cell>
          <cell r="C120" t="str">
            <v>M2</v>
          </cell>
          <cell r="D120">
            <v>17265</v>
          </cell>
        </row>
        <row r="121">
          <cell r="B121" t="str">
            <v>ENCHAPE DE MUROS</v>
          </cell>
          <cell r="C121" t="str">
            <v>M2</v>
          </cell>
          <cell r="D121">
            <v>15250</v>
          </cell>
        </row>
        <row r="122">
          <cell r="B122" t="str">
            <v>LAMPARA FLUORESCENTE SENCILLA</v>
          </cell>
          <cell r="C122" t="str">
            <v>UND</v>
          </cell>
          <cell r="D122">
            <v>16000</v>
          </cell>
        </row>
        <row r="123">
          <cell r="B123" t="str">
            <v>TASA  SANITARIA Cr 102 DE CORONA</v>
          </cell>
          <cell r="C123" t="str">
            <v>UND</v>
          </cell>
          <cell r="D123">
            <v>125000</v>
          </cell>
        </row>
        <row r="124">
          <cell r="B124" t="str">
            <v>TUBO NOVAFORT 8"</v>
          </cell>
          <cell r="C124" t="str">
            <v>ML</v>
          </cell>
          <cell r="D124">
            <v>19243</v>
          </cell>
        </row>
        <row r="125">
          <cell r="B125" t="str">
            <v>MORTERO DE 3000 PSI</v>
          </cell>
          <cell r="C125" t="str">
            <v>M3</v>
          </cell>
          <cell r="D125">
            <v>148778</v>
          </cell>
        </row>
        <row r="126">
          <cell r="B126" t="str">
            <v>TUBO PVC-P 3/4"</v>
          </cell>
          <cell r="C126" t="str">
            <v>ML</v>
          </cell>
          <cell r="D126">
            <v>1000</v>
          </cell>
        </row>
        <row r="127">
          <cell r="B127" t="str">
            <v>ACCESORIO PVC P 3/4"</v>
          </cell>
          <cell r="C127" t="str">
            <v>UND</v>
          </cell>
          <cell r="D127">
            <v>850</v>
          </cell>
        </row>
        <row r="128">
          <cell r="B128" t="str">
            <v>SILLA YEE 8X6</v>
          </cell>
          <cell r="C128" t="str">
            <v>UND</v>
          </cell>
          <cell r="D128">
            <v>24100</v>
          </cell>
        </row>
        <row r="129">
          <cell r="B129" t="str">
            <v>UNION PVC S 6"</v>
          </cell>
          <cell r="C129" t="str">
            <v>UND</v>
          </cell>
          <cell r="D129">
            <v>10675</v>
          </cell>
        </row>
        <row r="130">
          <cell r="B130" t="str">
            <v>ADHESIVO</v>
          </cell>
          <cell r="C130" t="str">
            <v>GAL</v>
          </cell>
          <cell r="D130">
            <v>58000</v>
          </cell>
        </row>
        <row r="131">
          <cell r="B131" t="str">
            <v>ACONDICIONADOR</v>
          </cell>
          <cell r="C131" t="str">
            <v>GAL</v>
          </cell>
          <cell r="D131">
            <v>52812</v>
          </cell>
        </row>
        <row r="132">
          <cell r="B132" t="str">
            <v xml:space="preserve">CAJA DE INSPECCION </v>
          </cell>
          <cell r="C132" t="str">
            <v>UND</v>
          </cell>
          <cell r="D132">
            <v>55000</v>
          </cell>
        </row>
        <row r="133">
          <cell r="B133" t="str">
            <v>TUBERIA PVC RDE 21 6"</v>
          </cell>
          <cell r="C133" t="str">
            <v>ML</v>
          </cell>
          <cell r="D133">
            <v>40407</v>
          </cell>
        </row>
        <row r="134">
          <cell r="B134" t="str">
            <v>ACCESORIOS PVC P 1/2"</v>
          </cell>
          <cell r="C134" t="str">
            <v>UND</v>
          </cell>
          <cell r="D134">
            <v>450</v>
          </cell>
        </row>
        <row r="135">
          <cell r="B135" t="str">
            <v>UNION DE REPARACION DE 10"</v>
          </cell>
          <cell r="C135" t="str">
            <v>UND</v>
          </cell>
          <cell r="D135">
            <v>262478</v>
          </cell>
        </row>
        <row r="136">
          <cell r="B136" t="str">
            <v>REDUCCION HF 10X6</v>
          </cell>
          <cell r="C136" t="str">
            <v>UND</v>
          </cell>
          <cell r="D136">
            <v>191400</v>
          </cell>
        </row>
        <row r="137">
          <cell r="B137" t="str">
            <v>VALVULA DE COMPUERTA DE EXT.LISO</v>
          </cell>
          <cell r="C137" t="str">
            <v>UND</v>
          </cell>
          <cell r="D137">
            <v>870250</v>
          </cell>
        </row>
        <row r="138">
          <cell r="B138" t="str">
            <v>CODO PVC P 6"</v>
          </cell>
          <cell r="C138" t="str">
            <v>UND</v>
          </cell>
          <cell r="D138">
            <v>182360</v>
          </cell>
        </row>
        <row r="139">
          <cell r="B139" t="str">
            <v>REDUCCION HF 6X4</v>
          </cell>
          <cell r="C139" t="str">
            <v>UND</v>
          </cell>
          <cell r="D139">
            <v>58700</v>
          </cell>
        </row>
        <row r="140">
          <cell r="B140" t="str">
            <v>TEE HF 6X6X3</v>
          </cell>
          <cell r="C140" t="str">
            <v>UND</v>
          </cell>
          <cell r="D140">
            <v>84216</v>
          </cell>
        </row>
        <row r="141">
          <cell r="B141" t="str">
            <v>TEE 4X4X3 PVC P</v>
          </cell>
          <cell r="C141" t="str">
            <v>UND</v>
          </cell>
          <cell r="D141">
            <v>71922</v>
          </cell>
        </row>
        <row r="142">
          <cell r="B142" t="str">
            <v>TEE 4X3X2 PVC P</v>
          </cell>
          <cell r="C142" t="str">
            <v>UND</v>
          </cell>
          <cell r="D142">
            <v>61375</v>
          </cell>
        </row>
        <row r="143">
          <cell r="B143" t="str">
            <v>CRUCETA 4X4X2X2 HF</v>
          </cell>
          <cell r="C143" t="str">
            <v>UND</v>
          </cell>
          <cell r="D143">
            <v>63800</v>
          </cell>
        </row>
        <row r="144">
          <cell r="B144" t="str">
            <v>CRUCETA DE 3X3X2X2 HF</v>
          </cell>
          <cell r="C144" t="str">
            <v>UND</v>
          </cell>
          <cell r="D144">
            <v>43384</v>
          </cell>
        </row>
        <row r="145">
          <cell r="B145" t="str">
            <v>TEE 3X3X2 PVC</v>
          </cell>
          <cell r="C145" t="str">
            <v>UND</v>
          </cell>
          <cell r="D145">
            <v>40367</v>
          </cell>
        </row>
        <row r="146">
          <cell r="B146" t="str">
            <v>REDUCCION 3X2 PVC P</v>
          </cell>
          <cell r="C146" t="str">
            <v>UND</v>
          </cell>
          <cell r="D146">
            <v>5172</v>
          </cell>
        </row>
        <row r="147">
          <cell r="B147" t="str">
            <v>CODO 3" 90 RADIO LARGO</v>
          </cell>
          <cell r="C147" t="str">
            <v>UND</v>
          </cell>
          <cell r="D147">
            <v>35637</v>
          </cell>
        </row>
        <row r="148">
          <cell r="B148" t="str">
            <v>TEE 2X2X2 PVC</v>
          </cell>
          <cell r="C148" t="str">
            <v>UND</v>
          </cell>
          <cell r="D148">
            <v>21143</v>
          </cell>
        </row>
        <row r="149">
          <cell r="B149" t="str">
            <v>CRUCETA 2X2X2X2 HF</v>
          </cell>
          <cell r="C149" t="str">
            <v>UND</v>
          </cell>
          <cell r="D149">
            <v>33176</v>
          </cell>
        </row>
        <row r="150">
          <cell r="B150" t="str">
            <v>TAPON PVC P 2"</v>
          </cell>
          <cell r="C150" t="str">
            <v>UND</v>
          </cell>
          <cell r="D150">
            <v>1664</v>
          </cell>
        </row>
        <row r="151">
          <cell r="B151" t="str">
            <v>COLLAR DE DERIVACION 3 X 1/2</v>
          </cell>
          <cell r="C151" t="str">
            <v>UND</v>
          </cell>
          <cell r="D151">
            <v>8278</v>
          </cell>
        </row>
        <row r="152">
          <cell r="B152" t="str">
            <v>COLLAR DE DERIVACIÓN 2 X 1/2"</v>
          </cell>
          <cell r="C152" t="str">
            <v>UND</v>
          </cell>
          <cell r="D152">
            <v>3100</v>
          </cell>
        </row>
        <row r="153">
          <cell r="B153" t="str">
            <v>CAJA DE REGISTRO</v>
          </cell>
          <cell r="C153" t="str">
            <v>UND</v>
          </cell>
          <cell r="D153">
            <v>19500</v>
          </cell>
        </row>
        <row r="154">
          <cell r="B154" t="str">
            <v>TAPA CAJA DE REGISTRO HF</v>
          </cell>
          <cell r="C154" t="str">
            <v>UND</v>
          </cell>
          <cell r="D154">
            <v>25000</v>
          </cell>
        </row>
        <row r="155">
          <cell r="B155" t="str">
            <v>EXCAVACIÓN MANUAL</v>
          </cell>
          <cell r="C155" t="str">
            <v>M3</v>
          </cell>
          <cell r="D155">
            <v>13029</v>
          </cell>
        </row>
        <row r="156">
          <cell r="B156" t="str">
            <v xml:space="preserve">CABALLETE </v>
          </cell>
          <cell r="C156" t="str">
            <v>UND</v>
          </cell>
          <cell r="D156">
            <v>9600</v>
          </cell>
        </row>
        <row r="157">
          <cell r="B157" t="str">
            <v>CEMENTO BLANCO</v>
          </cell>
          <cell r="C157" t="str">
            <v>KG</v>
          </cell>
          <cell r="D157">
            <v>550</v>
          </cell>
        </row>
        <row r="158">
          <cell r="B158" t="str">
            <v>LAVAMANOS SENCILLO CORONA</v>
          </cell>
          <cell r="C158" t="str">
            <v>UND</v>
          </cell>
          <cell r="D158">
            <v>45500</v>
          </cell>
        </row>
        <row r="159">
          <cell r="B159" t="str">
            <v>LLAVES PARA LAVAMANOS GRIFER</v>
          </cell>
          <cell r="C159" t="str">
            <v>UND</v>
          </cell>
          <cell r="D159">
            <v>11700</v>
          </cell>
        </row>
        <row r="160">
          <cell r="B160" t="str">
            <v xml:space="preserve">CURVAS 1/2 T.L </v>
          </cell>
          <cell r="C160" t="str">
            <v>UND</v>
          </cell>
          <cell r="D160">
            <v>100</v>
          </cell>
        </row>
        <row r="161">
          <cell r="B161" t="str">
            <v>CAJAS RECTANGULARES</v>
          </cell>
          <cell r="C161" t="str">
            <v>UND</v>
          </cell>
          <cell r="D161">
            <v>500</v>
          </cell>
        </row>
        <row r="162">
          <cell r="B162" t="str">
            <v>CAJAS OCTOGONALES</v>
          </cell>
          <cell r="C162" t="str">
            <v>UND</v>
          </cell>
          <cell r="D162">
            <v>500</v>
          </cell>
        </row>
        <row r="163">
          <cell r="B163" t="str">
            <v>APAGADOR SENCILLO LUMINEX</v>
          </cell>
          <cell r="C163" t="str">
            <v>UND</v>
          </cell>
          <cell r="D163">
            <v>2700</v>
          </cell>
        </row>
        <row r="164">
          <cell r="B164" t="str">
            <v>APAGADOR DOBLE LUMINEX</v>
          </cell>
          <cell r="C164" t="str">
            <v>UND</v>
          </cell>
          <cell r="D164">
            <v>3900</v>
          </cell>
        </row>
        <row r="165">
          <cell r="B165" t="str">
            <v>TOMA DOBLE</v>
          </cell>
          <cell r="C165" t="str">
            <v>UND</v>
          </cell>
          <cell r="D165">
            <v>3600</v>
          </cell>
        </row>
        <row r="166">
          <cell r="B166" t="str">
            <v>POLO A TIERRA LUMINEX</v>
          </cell>
          <cell r="C166" t="str">
            <v>UND</v>
          </cell>
          <cell r="D166">
            <v>3800</v>
          </cell>
        </row>
        <row r="167">
          <cell r="B167" t="str">
            <v>ACCESORIOS ELECTRICOS</v>
          </cell>
          <cell r="C167" t="str">
            <v>UND</v>
          </cell>
          <cell r="D167">
            <v>6000</v>
          </cell>
        </row>
        <row r="168">
          <cell r="B168" t="str">
            <v>CAJA CONTADOR</v>
          </cell>
          <cell r="C168" t="str">
            <v>UND</v>
          </cell>
          <cell r="D168">
            <v>16500</v>
          </cell>
        </row>
        <row r="169">
          <cell r="B169" t="str">
            <v>TABELON</v>
          </cell>
          <cell r="C169" t="str">
            <v>UND</v>
          </cell>
          <cell r="D169">
            <v>2900</v>
          </cell>
        </row>
        <row r="170">
          <cell r="B170" t="str">
            <v>RIEL IPN 100</v>
          </cell>
          <cell r="C170" t="str">
            <v>ML</v>
          </cell>
          <cell r="D170">
            <v>15250</v>
          </cell>
        </row>
        <row r="171">
          <cell r="B171" t="str">
            <v>MINERAL AMERICANO</v>
          </cell>
          <cell r="C171" t="str">
            <v>KG</v>
          </cell>
          <cell r="D171">
            <v>6000</v>
          </cell>
        </row>
        <row r="172">
          <cell r="B172" t="str">
            <v>REJA METALICA EN  TUBO 1 X 1</v>
          </cell>
          <cell r="C172" t="str">
            <v>ML</v>
          </cell>
          <cell r="D172">
            <v>35000</v>
          </cell>
        </row>
        <row r="173">
          <cell r="B173" t="str">
            <v>SOLDADURA</v>
          </cell>
          <cell r="C173" t="str">
            <v>KG</v>
          </cell>
          <cell r="D173">
            <v>900</v>
          </cell>
        </row>
        <row r="174">
          <cell r="B174" t="str">
            <v>PINTURA PARA TABLERO X 1/4</v>
          </cell>
          <cell r="C174" t="str">
            <v>1/4 GAL</v>
          </cell>
          <cell r="D174">
            <v>25000</v>
          </cell>
        </row>
        <row r="175">
          <cell r="B175" t="str">
            <v>PIRLAN DE BRONCE</v>
          </cell>
          <cell r="C175" t="str">
            <v>ML</v>
          </cell>
          <cell r="D175">
            <v>1900</v>
          </cell>
        </row>
        <row r="179">
          <cell r="C179" t="str">
            <v>UND</v>
          </cell>
          <cell r="D179">
            <v>84216</v>
          </cell>
        </row>
        <row r="180">
          <cell r="E180">
            <v>0</v>
          </cell>
        </row>
        <row r="182">
          <cell r="B182" t="str">
            <v>NOMBRE</v>
          </cell>
          <cell r="C182" t="str">
            <v>UNIDAD</v>
          </cell>
          <cell r="D182" t="str">
            <v>PRECIO</v>
          </cell>
        </row>
        <row r="183">
          <cell r="B183" t="str">
            <v>MAESTRO</v>
          </cell>
          <cell r="C183" t="str">
            <v>JORNAL</v>
          </cell>
          <cell r="D183">
            <v>30000</v>
          </cell>
          <cell r="E183">
            <v>0</v>
          </cell>
        </row>
        <row r="184">
          <cell r="B184" t="str">
            <v>OFICIAL</v>
          </cell>
          <cell r="C184" t="str">
            <v>JORNAL</v>
          </cell>
          <cell r="D184">
            <v>21890</v>
          </cell>
          <cell r="E184">
            <v>4660456.5123128798</v>
          </cell>
        </row>
        <row r="185">
          <cell r="B185" t="str">
            <v>OBRERO</v>
          </cell>
          <cell r="C185" t="str">
            <v>JORNAL</v>
          </cell>
          <cell r="D185">
            <v>14960</v>
          </cell>
          <cell r="E185">
            <v>6337855.3783221534</v>
          </cell>
        </row>
        <row r="186">
          <cell r="B186" t="str">
            <v>EQUIPO DE TOPOGRAFIA</v>
          </cell>
          <cell r="C186" t="str">
            <v>DIA</v>
          </cell>
          <cell r="D186">
            <v>100000</v>
          </cell>
          <cell r="E186">
            <v>0</v>
          </cell>
        </row>
        <row r="187">
          <cell r="B187" t="str">
            <v>METALURGICO</v>
          </cell>
          <cell r="C187" t="str">
            <v>DIA</v>
          </cell>
          <cell r="D187">
            <v>80000</v>
          </cell>
          <cell r="E187">
            <v>0</v>
          </cell>
        </row>
        <row r="188">
          <cell r="B188" t="str">
            <v>TECNICO ELECTRICO</v>
          </cell>
          <cell r="C188" t="str">
            <v>DIA</v>
          </cell>
          <cell r="D188">
            <v>40000</v>
          </cell>
          <cell r="E188">
            <v>0</v>
          </cell>
        </row>
        <row r="189">
          <cell r="B189" t="str">
            <v>xxx</v>
          </cell>
          <cell r="E189">
            <v>0</v>
          </cell>
        </row>
        <row r="190">
          <cell r="B190" t="str">
            <v>xxx</v>
          </cell>
          <cell r="E190">
            <v>0</v>
          </cell>
        </row>
        <row r="191">
          <cell r="B191" t="str">
            <v>xxx</v>
          </cell>
          <cell r="E191">
            <v>0</v>
          </cell>
        </row>
        <row r="192">
          <cell r="B192" t="str">
            <v>xxx</v>
          </cell>
          <cell r="E192">
            <v>0</v>
          </cell>
        </row>
        <row r="194">
          <cell r="B194" t="str">
            <v>NOMBRE</v>
          </cell>
          <cell r="C194" t="str">
            <v>UNIDAD</v>
          </cell>
          <cell r="D194" t="str">
            <v>PRECIO</v>
          </cell>
        </row>
        <row r="195">
          <cell r="B195" t="str">
            <v>HERRAMIENTA MENOR</v>
          </cell>
          <cell r="C195" t="str">
            <v>UND</v>
          </cell>
          <cell r="D195">
            <v>0</v>
          </cell>
          <cell r="E195">
            <v>587101.82053175161</v>
          </cell>
        </row>
        <row r="196">
          <cell r="B196" t="str">
            <v>FORMALETA</v>
          </cell>
          <cell r="C196" t="str">
            <v>GLB</v>
          </cell>
          <cell r="D196">
            <v>20000</v>
          </cell>
          <cell r="E196">
            <v>0</v>
          </cell>
        </row>
        <row r="197">
          <cell r="B197" t="str">
            <v>ESTACAS MADERA</v>
          </cell>
          <cell r="C197" t="str">
            <v>UND</v>
          </cell>
          <cell r="D197">
            <v>500</v>
          </cell>
          <cell r="E197">
            <v>0</v>
          </cell>
        </row>
        <row r="198">
          <cell r="B198" t="str">
            <v>BOMBA SUMERGIBLE</v>
          </cell>
          <cell r="C198" t="str">
            <v>UND</v>
          </cell>
          <cell r="D198">
            <v>2250000</v>
          </cell>
          <cell r="E198">
            <v>0</v>
          </cell>
        </row>
        <row r="199">
          <cell r="B199" t="str">
            <v>TEJA ACEROLIT</v>
          </cell>
          <cell r="C199" t="str">
            <v>UND</v>
          </cell>
          <cell r="D199">
            <v>15000</v>
          </cell>
          <cell r="E199">
            <v>0</v>
          </cell>
        </row>
        <row r="200">
          <cell r="B200" t="str">
            <v>PUERTA EN LAMINA</v>
          </cell>
          <cell r="C200" t="str">
            <v>UND</v>
          </cell>
          <cell r="D200">
            <v>58000</v>
          </cell>
          <cell r="E200">
            <v>0</v>
          </cell>
        </row>
        <row r="201">
          <cell r="B201" t="str">
            <v>HERRAMIENTA M.</v>
          </cell>
          <cell r="C201" t="str">
            <v>UND</v>
          </cell>
          <cell r="D201">
            <v>250</v>
          </cell>
          <cell r="E201">
            <v>0</v>
          </cell>
        </row>
        <row r="202">
          <cell r="B202" t="str">
            <v>HERRAMIENTAS MENOR</v>
          </cell>
          <cell r="C202" t="str">
            <v>UND</v>
          </cell>
          <cell r="D202">
            <v>1000</v>
          </cell>
          <cell r="E202">
            <v>0</v>
          </cell>
        </row>
        <row r="203">
          <cell r="B203" t="str">
            <v>FORMALETA EN MADERA PULIDA</v>
          </cell>
          <cell r="C203" t="str">
            <v>ML</v>
          </cell>
          <cell r="D203">
            <v>2300</v>
          </cell>
          <cell r="E203">
            <v>340400</v>
          </cell>
        </row>
        <row r="204">
          <cell r="B204" t="str">
            <v>XXX</v>
          </cell>
          <cell r="E204">
            <v>0</v>
          </cell>
        </row>
        <row r="205">
          <cell r="B205" t="str">
            <v>XXX</v>
          </cell>
          <cell r="E205">
            <v>0</v>
          </cell>
        </row>
        <row r="206">
          <cell r="B206" t="str">
            <v>XXX</v>
          </cell>
          <cell r="E206">
            <v>0</v>
          </cell>
        </row>
        <row r="207">
          <cell r="B207" t="str">
            <v>XXX</v>
          </cell>
          <cell r="E207">
            <v>0</v>
          </cell>
        </row>
        <row r="208">
          <cell r="B208" t="str">
            <v>XXX</v>
          </cell>
          <cell r="E208">
            <v>0</v>
          </cell>
        </row>
        <row r="209">
          <cell r="B209" t="str">
            <v>XXX</v>
          </cell>
          <cell r="E209">
            <v>0</v>
          </cell>
        </row>
        <row r="210">
          <cell r="B210" t="str">
            <v>XXX</v>
          </cell>
          <cell r="E210">
            <v>0</v>
          </cell>
        </row>
        <row r="211">
          <cell r="B211" t="str">
            <v>XXX</v>
          </cell>
          <cell r="E211">
            <v>0</v>
          </cell>
        </row>
        <row r="212">
          <cell r="B212" t="str">
            <v>XXX</v>
          </cell>
          <cell r="E212">
            <v>0</v>
          </cell>
        </row>
        <row r="213">
          <cell r="B213" t="str">
            <v>XXX</v>
          </cell>
          <cell r="E213">
            <v>0</v>
          </cell>
        </row>
        <row r="214">
          <cell r="B214" t="str">
            <v>XXX</v>
          </cell>
          <cell r="E214">
            <v>0</v>
          </cell>
        </row>
        <row r="215">
          <cell r="B215" t="str">
            <v>XXX</v>
          </cell>
          <cell r="E215">
            <v>0</v>
          </cell>
        </row>
        <row r="216">
          <cell r="B216" t="str">
            <v>XXX</v>
          </cell>
          <cell r="E216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ABO"/>
      <sheetName val="Presupuesto"/>
      <sheetName val="Datos"/>
      <sheetName val="Base Datos"/>
      <sheetName val="1.1"/>
      <sheetName val="1.2"/>
      <sheetName val="2.1"/>
      <sheetName val="3.1"/>
      <sheetName val="3.2"/>
      <sheetName val="3.3"/>
      <sheetName val="3.4"/>
      <sheetName val="3.5"/>
      <sheetName val="3.6"/>
      <sheetName val="3.7"/>
      <sheetName val="4.1"/>
      <sheetName val="4.2"/>
      <sheetName val="4.3"/>
      <sheetName val="5.1"/>
      <sheetName val="6.1"/>
      <sheetName val="6.2"/>
      <sheetName val="6.3"/>
      <sheetName val="6.4"/>
      <sheetName val="7.1"/>
      <sheetName val="8.1"/>
      <sheetName val="8.2"/>
      <sheetName val="9.1"/>
      <sheetName val="9.3"/>
      <sheetName val="9.4"/>
      <sheetName val="10.1"/>
      <sheetName val="10.2"/>
      <sheetName val="10.3"/>
      <sheetName val="11.1"/>
      <sheetName val="12.1"/>
      <sheetName val="C123"/>
      <sheetName val="M14"/>
      <sheetName val="vinilo"/>
      <sheetName val="PAÑETE"/>
      <sheetName val="ENCHAPE"/>
      <sheetName val="ESTUCO"/>
      <sheetName val="CERCHA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 xml:space="preserve"> </v>
          </cell>
        </row>
        <row r="5">
          <cell r="B5" t="str">
            <v>VALOR</v>
          </cell>
          <cell r="C5" t="str">
            <v>NOMBRE</v>
          </cell>
        </row>
        <row r="7">
          <cell r="B7">
            <v>0.1</v>
          </cell>
          <cell r="C7" t="str">
            <v>ADMINISTRACION</v>
          </cell>
        </row>
        <row r="8">
          <cell r="B8">
            <v>0.1</v>
          </cell>
          <cell r="C8" t="str">
            <v>IMPREVISTOS</v>
          </cell>
        </row>
        <row r="9">
          <cell r="B9">
            <v>0.08</v>
          </cell>
          <cell r="C9" t="str">
            <v>UTILIDAD</v>
          </cell>
        </row>
        <row r="10">
          <cell r="B10">
            <v>0.28000000000000003</v>
          </cell>
          <cell r="C10" t="str">
            <v>AIU</v>
          </cell>
        </row>
        <row r="11">
          <cell r="B11">
            <v>0.93</v>
          </cell>
          <cell r="C11" t="str">
            <v>PREST.</v>
          </cell>
        </row>
        <row r="12">
          <cell r="C12" t="str">
            <v>IVA</v>
          </cell>
        </row>
        <row r="19">
          <cell r="B19" t="str">
            <v>NOMBRE</v>
          </cell>
          <cell r="C19" t="str">
            <v>UNIDAD</v>
          </cell>
          <cell r="D19" t="str">
            <v>PRECIO</v>
          </cell>
        </row>
        <row r="20">
          <cell r="B20" t="str">
            <v>RETROEXCAVADORA</v>
          </cell>
          <cell r="C20" t="str">
            <v>HORA</v>
          </cell>
          <cell r="D20">
            <v>50000</v>
          </cell>
          <cell r="E20" t="e">
            <v>#REF!</v>
          </cell>
          <cell r="F20" t="e">
            <v>#REF!</v>
          </cell>
        </row>
        <row r="21">
          <cell r="B21" t="str">
            <v>BULLDOZER D6</v>
          </cell>
          <cell r="C21" t="str">
            <v>HORA</v>
          </cell>
          <cell r="D21">
            <v>45000</v>
          </cell>
          <cell r="E21" t="e">
            <v>#REF!</v>
          </cell>
          <cell r="F21" t="e">
            <v>#REF!</v>
          </cell>
        </row>
        <row r="22">
          <cell r="B22" t="str">
            <v>BULLDOZER D8</v>
          </cell>
          <cell r="C22" t="str">
            <v>HORA</v>
          </cell>
          <cell r="D22">
            <v>85000</v>
          </cell>
          <cell r="E22" t="e">
            <v>#REF!</v>
          </cell>
          <cell r="F22" t="e">
            <v>#REF!</v>
          </cell>
        </row>
        <row r="23">
          <cell r="B23" t="str">
            <v>MOTONIVELADORA</v>
          </cell>
          <cell r="C23" t="str">
            <v>HORA</v>
          </cell>
          <cell r="D23">
            <v>50000</v>
          </cell>
          <cell r="E23" t="e">
            <v>#REF!</v>
          </cell>
          <cell r="F23" t="e">
            <v>#REF!</v>
          </cell>
        </row>
        <row r="24">
          <cell r="B24" t="str">
            <v>VIBROCOMPACTADOR</v>
          </cell>
          <cell r="C24" t="str">
            <v>HORA</v>
          </cell>
          <cell r="D24">
            <v>35000</v>
          </cell>
          <cell r="E24" t="e">
            <v>#REF!</v>
          </cell>
          <cell r="F24" t="e">
            <v>#REF!</v>
          </cell>
        </row>
        <row r="25">
          <cell r="B25" t="str">
            <v>CARROTANQUE</v>
          </cell>
          <cell r="C25" t="str">
            <v>HORA</v>
          </cell>
          <cell r="E25" t="e">
            <v>#REF!</v>
          </cell>
          <cell r="F25" t="e">
            <v>#REF!</v>
          </cell>
        </row>
        <row r="26">
          <cell r="B26" t="str">
            <v>RETROCARGADOR</v>
          </cell>
          <cell r="C26" t="str">
            <v>HORA</v>
          </cell>
          <cell r="E26" t="e">
            <v>#REF!</v>
          </cell>
          <cell r="F26" t="e">
            <v>#REF!</v>
          </cell>
        </row>
        <row r="27">
          <cell r="B27" t="str">
            <v xml:space="preserve">VOLQUETA </v>
          </cell>
          <cell r="C27" t="str">
            <v>M3</v>
          </cell>
          <cell r="D27">
            <v>2500</v>
          </cell>
          <cell r="E27" t="e">
            <v>#REF!</v>
          </cell>
          <cell r="F27" t="e">
            <v>#REF!</v>
          </cell>
        </row>
        <row r="28">
          <cell r="B28" t="str">
            <v>VOLQUETA POR HORAS</v>
          </cell>
          <cell r="C28" t="str">
            <v>HORA</v>
          </cell>
          <cell r="D28">
            <v>400</v>
          </cell>
          <cell r="E28" t="e">
            <v>#REF!</v>
          </cell>
          <cell r="F28" t="e">
            <v>#REF!</v>
          </cell>
        </row>
        <row r="29">
          <cell r="B29" t="str">
            <v>MEZCLADORA</v>
          </cell>
          <cell r="C29" t="str">
            <v>HORA</v>
          </cell>
          <cell r="D29">
            <v>9000</v>
          </cell>
          <cell r="E29" t="e">
            <v>#REF!</v>
          </cell>
          <cell r="F29" t="e">
            <v>#REF!</v>
          </cell>
        </row>
        <row r="30">
          <cell r="B30" t="str">
            <v>VIBRADOR ELECTRICO</v>
          </cell>
          <cell r="C30" t="str">
            <v>d/M</v>
          </cell>
          <cell r="D30">
            <v>35000</v>
          </cell>
          <cell r="E30" t="e">
            <v>#REF!</v>
          </cell>
          <cell r="F30" t="e">
            <v>#REF!</v>
          </cell>
        </row>
        <row r="31">
          <cell r="B31" t="str">
            <v>EQ. DE PERFORACION</v>
          </cell>
          <cell r="C31" t="str">
            <v>HORA</v>
          </cell>
          <cell r="D31">
            <v>25000</v>
          </cell>
          <cell r="E31" t="e">
            <v>#REF!</v>
          </cell>
          <cell r="F31" t="e">
            <v>#REF!</v>
          </cell>
        </row>
        <row r="32">
          <cell r="B32" t="str">
            <v xml:space="preserve">ANDAMIO METALICO </v>
          </cell>
          <cell r="C32" t="str">
            <v>d/M</v>
          </cell>
          <cell r="D32">
            <v>800</v>
          </cell>
          <cell r="E32" t="e">
            <v>#REF!</v>
          </cell>
          <cell r="F32" t="e">
            <v>#REF!</v>
          </cell>
        </row>
        <row r="33">
          <cell r="B33" t="str">
            <v>COMPRESOR</v>
          </cell>
          <cell r="C33" t="str">
            <v>HORA</v>
          </cell>
          <cell r="D33">
            <v>5000</v>
          </cell>
          <cell r="E33" t="e">
            <v>#REF!</v>
          </cell>
          <cell r="F33" t="e">
            <v>#REF!</v>
          </cell>
        </row>
        <row r="34">
          <cell r="B34" t="str">
            <v>MOTOBOMA</v>
          </cell>
          <cell r="C34" t="str">
            <v>HORA</v>
          </cell>
          <cell r="D34">
            <v>20000</v>
          </cell>
          <cell r="E34" t="e">
            <v>#REF!</v>
          </cell>
          <cell r="F34" t="e">
            <v>#REF!</v>
          </cell>
        </row>
        <row r="35">
          <cell r="B35" t="str">
            <v>VOLQUETA</v>
          </cell>
          <cell r="C35" t="str">
            <v>M3/KM</v>
          </cell>
          <cell r="D35">
            <v>300</v>
          </cell>
          <cell r="E35" t="e">
            <v>#REF!</v>
          </cell>
          <cell r="F35" t="e">
            <v>#REF!</v>
          </cell>
        </row>
        <row r="36">
          <cell r="B36" t="str">
            <v>EQUIPO DE TOPOGRAFIA</v>
          </cell>
          <cell r="C36" t="str">
            <v>DIA</v>
          </cell>
          <cell r="D36">
            <v>80000</v>
          </cell>
          <cell r="E36" t="e">
            <v>#REF!</v>
          </cell>
          <cell r="F36" t="e">
            <v>#REF!</v>
          </cell>
        </row>
        <row r="37">
          <cell r="B37" t="str">
            <v>XXX</v>
          </cell>
          <cell r="C37" t="str">
            <v>HORA</v>
          </cell>
          <cell r="E37" t="e">
            <v>#REF!</v>
          </cell>
          <cell r="F37" t="e">
            <v>#REF!</v>
          </cell>
        </row>
        <row r="38">
          <cell r="B38" t="str">
            <v>XXX</v>
          </cell>
          <cell r="C38" t="str">
            <v>HORA</v>
          </cell>
          <cell r="E38" t="e">
            <v>#REF!</v>
          </cell>
          <cell r="F38" t="e">
            <v>#REF!</v>
          </cell>
        </row>
        <row r="39">
          <cell r="B39" t="str">
            <v>XXX</v>
          </cell>
          <cell r="C39" t="str">
            <v>HORA</v>
          </cell>
          <cell r="E39" t="e">
            <v>#REF!</v>
          </cell>
          <cell r="F39" t="e">
            <v>#REF!</v>
          </cell>
        </row>
        <row r="42">
          <cell r="B42" t="str">
            <v>NOMBRE</v>
          </cell>
          <cell r="C42" t="str">
            <v>UNIDAD</v>
          </cell>
          <cell r="D42" t="str">
            <v>PRECIO</v>
          </cell>
        </row>
        <row r="43">
          <cell r="B43" t="str">
            <v>ARENA</v>
          </cell>
          <cell r="C43" t="str">
            <v>M3</v>
          </cell>
          <cell r="D43">
            <v>9000</v>
          </cell>
          <cell r="E43" t="e">
            <v>#REF!</v>
          </cell>
        </row>
        <row r="44">
          <cell r="B44" t="str">
            <v>TRITURADO</v>
          </cell>
          <cell r="C44" t="str">
            <v>M3</v>
          </cell>
          <cell r="D44">
            <v>60000</v>
          </cell>
          <cell r="E44" t="e">
            <v>#REF!</v>
          </cell>
        </row>
        <row r="45">
          <cell r="B45" t="str">
            <v>CEMENTO</v>
          </cell>
          <cell r="C45" t="str">
            <v>KG</v>
          </cell>
          <cell r="D45">
            <v>400</v>
          </cell>
          <cell r="E45" t="e">
            <v>#REF!</v>
          </cell>
        </row>
        <row r="46">
          <cell r="B46" t="str">
            <v>AGUA</v>
          </cell>
          <cell r="C46" t="str">
            <v>LT</v>
          </cell>
          <cell r="D46">
            <v>10</v>
          </cell>
          <cell r="E46" t="e">
            <v>#REF!</v>
          </cell>
        </row>
        <row r="47">
          <cell r="B47" t="str">
            <v>LADRILLO TEMOSA 0.1×0.2×0.4</v>
          </cell>
          <cell r="C47" t="str">
            <v>UND</v>
          </cell>
          <cell r="D47">
            <v>700</v>
          </cell>
          <cell r="E47" t="e">
            <v>#REF!</v>
          </cell>
        </row>
        <row r="48">
          <cell r="B48" t="str">
            <v>BLOQUE MACIZO DE CEMENTO 0.1×0.2×0.4</v>
          </cell>
          <cell r="C48" t="str">
            <v>UND</v>
          </cell>
          <cell r="D48">
            <v>700</v>
          </cell>
          <cell r="E48" t="e">
            <v>#REF!</v>
          </cell>
        </row>
        <row r="49">
          <cell r="B49" t="str">
            <v>FLANCHE a=0,5m  LAMINA LISA  ZINC CAL. 25</v>
          </cell>
          <cell r="C49" t="str">
            <v>ML</v>
          </cell>
          <cell r="D49">
            <v>3115</v>
          </cell>
          <cell r="E49" t="e">
            <v>#REF!</v>
          </cell>
        </row>
        <row r="50">
          <cell r="B50" t="str">
            <v>ALAMBRE NEGRO</v>
          </cell>
          <cell r="C50" t="str">
            <v>KG</v>
          </cell>
          <cell r="D50">
            <v>1500</v>
          </cell>
          <cell r="E50" t="e">
            <v>#REF!</v>
          </cell>
        </row>
        <row r="51">
          <cell r="B51" t="str">
            <v>PLATINA 1/4"* 4"</v>
          </cell>
          <cell r="C51" t="str">
            <v>ML</v>
          </cell>
          <cell r="D51">
            <v>5000</v>
          </cell>
          <cell r="E51" t="e">
            <v>#REF!</v>
          </cell>
        </row>
        <row r="52">
          <cell r="B52" t="str">
            <v>TUBERIA PVC PRESION RDE 13.5  Ø=½"</v>
          </cell>
          <cell r="C52" t="str">
            <v>ML</v>
          </cell>
          <cell r="D52">
            <v>867</v>
          </cell>
          <cell r="E52" t="e">
            <v>#REF!</v>
          </cell>
        </row>
        <row r="53">
          <cell r="B53" t="str">
            <v>TUBERIA PVC PRESION RDE 21  Ø=3/4"</v>
          </cell>
          <cell r="C53" t="str">
            <v>ML</v>
          </cell>
          <cell r="D53">
            <v>1766</v>
          </cell>
          <cell r="E53" t="e">
            <v>#REF!</v>
          </cell>
        </row>
        <row r="54">
          <cell r="B54" t="str">
            <v>TUBERIA PVC PRESION RDE 21  Ø=1"</v>
          </cell>
          <cell r="C54" t="str">
            <v>ML</v>
          </cell>
          <cell r="D54">
            <v>1917</v>
          </cell>
          <cell r="E54" t="e">
            <v>#REF!</v>
          </cell>
        </row>
        <row r="55">
          <cell r="B55" t="str">
            <v>TUBERIA PVC PRESION RDE 21  Ø=1½"</v>
          </cell>
          <cell r="C55" t="str">
            <v>ML</v>
          </cell>
          <cell r="D55">
            <v>3668</v>
          </cell>
          <cell r="E55" t="e">
            <v>#REF!</v>
          </cell>
        </row>
        <row r="56">
          <cell r="B56" t="str">
            <v>TUBERIA PVC PRESION RDE 26  Ø=3"</v>
          </cell>
          <cell r="C56" t="str">
            <v>ML</v>
          </cell>
          <cell r="D56">
            <v>14956</v>
          </cell>
          <cell r="E56" t="e">
            <v>#REF!</v>
          </cell>
        </row>
        <row r="57">
          <cell r="B57" t="str">
            <v>ACCESORIOS PVC PRESION Ø=½"</v>
          </cell>
          <cell r="C57" t="str">
            <v>ML</v>
          </cell>
          <cell r="D57">
            <v>500</v>
          </cell>
          <cell r="E57" t="e">
            <v>#REF!</v>
          </cell>
        </row>
        <row r="58">
          <cell r="B58" t="str">
            <v>TUBERIA PVC RDE 21  4"</v>
          </cell>
          <cell r="C58" t="str">
            <v>ML</v>
          </cell>
          <cell r="D58">
            <v>6000</v>
          </cell>
          <cell r="E58" t="e">
            <v>#REF!</v>
          </cell>
        </row>
        <row r="59">
          <cell r="B59" t="str">
            <v>CODO 90° PVC PRESION Ø=½"</v>
          </cell>
          <cell r="C59" t="str">
            <v>UND</v>
          </cell>
          <cell r="D59">
            <v>300</v>
          </cell>
          <cell r="E59" t="e">
            <v>#REF!</v>
          </cell>
        </row>
        <row r="60">
          <cell r="B60" t="str">
            <v>CODO 90° PVC PRESION Ø=3/4"</v>
          </cell>
          <cell r="C60" t="str">
            <v>UND</v>
          </cell>
          <cell r="D60">
            <v>420</v>
          </cell>
          <cell r="E60" t="e">
            <v>#REF!</v>
          </cell>
        </row>
        <row r="61">
          <cell r="B61" t="str">
            <v>CODO 90° PVC PRESION Ø=1"</v>
          </cell>
          <cell r="C61" t="str">
            <v>UND</v>
          </cell>
          <cell r="D61">
            <v>800</v>
          </cell>
          <cell r="E61" t="e">
            <v>#REF!</v>
          </cell>
        </row>
        <row r="62">
          <cell r="B62" t="str">
            <v>CODO 90° PVC PRESION Ø=1½"</v>
          </cell>
          <cell r="C62" t="str">
            <v>UND</v>
          </cell>
          <cell r="D62">
            <v>2900</v>
          </cell>
          <cell r="E62" t="e">
            <v>#REF!</v>
          </cell>
        </row>
        <row r="63">
          <cell r="B63" t="str">
            <v>TEE PVC PRESION Ø=½"</v>
          </cell>
          <cell r="C63" t="str">
            <v>UND</v>
          </cell>
          <cell r="D63">
            <v>400</v>
          </cell>
          <cell r="E63" t="e">
            <v>#REF!</v>
          </cell>
        </row>
        <row r="64">
          <cell r="B64" t="str">
            <v>REGISTRO DE 3/4" CORTE</v>
          </cell>
          <cell r="C64" t="str">
            <v>UND</v>
          </cell>
          <cell r="D64">
            <v>24200</v>
          </cell>
          <cell r="E64" t="e">
            <v>#REF!</v>
          </cell>
        </row>
        <row r="65">
          <cell r="B65" t="str">
            <v>LIMPIADOR PVC</v>
          </cell>
          <cell r="C65" t="str">
            <v>¼ GAL</v>
          </cell>
          <cell r="D65">
            <v>14200</v>
          </cell>
          <cell r="E65" t="e">
            <v>#REF!</v>
          </cell>
        </row>
        <row r="66">
          <cell r="B66" t="str">
            <v>SOLDADURA PVC</v>
          </cell>
          <cell r="C66" t="str">
            <v>¼ GAL</v>
          </cell>
          <cell r="D66">
            <v>32900</v>
          </cell>
          <cell r="E66" t="e">
            <v>#REF!</v>
          </cell>
        </row>
        <row r="67">
          <cell r="B67" t="str">
            <v>CODO 90° PVC PRESION Ø=½"</v>
          </cell>
          <cell r="C67" t="str">
            <v>UND</v>
          </cell>
          <cell r="D67">
            <v>300</v>
          </cell>
          <cell r="E67" t="e">
            <v>#REF!</v>
          </cell>
        </row>
        <row r="68">
          <cell r="B68" t="str">
            <v>REGISTRO DE INCORPORACION</v>
          </cell>
          <cell r="C68" t="str">
            <v>UND</v>
          </cell>
          <cell r="D68">
            <v>1500</v>
          </cell>
          <cell r="E68" t="e">
            <v>#REF!</v>
          </cell>
        </row>
        <row r="69">
          <cell r="B69" t="str">
            <v>MANGUERA FLEXIBLE</v>
          </cell>
          <cell r="C69" t="str">
            <v>ML</v>
          </cell>
          <cell r="D69">
            <v>1500</v>
          </cell>
          <cell r="E69" t="e">
            <v>#REF!</v>
          </cell>
        </row>
        <row r="70">
          <cell r="B70" t="str">
            <v>TUBO PVC SANITARIO Ø=2"</v>
          </cell>
          <cell r="C70" t="str">
            <v>ML</v>
          </cell>
          <cell r="D70">
            <v>3250</v>
          </cell>
          <cell r="E70" t="e">
            <v>#REF!</v>
          </cell>
        </row>
        <row r="71">
          <cell r="B71" t="str">
            <v>TUBO PVC SANITARIO Ø=4"</v>
          </cell>
          <cell r="C71" t="str">
            <v>ML</v>
          </cell>
          <cell r="D71">
            <v>7886</v>
          </cell>
          <cell r="E71" t="e">
            <v>#REF!</v>
          </cell>
        </row>
        <row r="72">
          <cell r="B72" t="str">
            <v>CODO PVC-S 1/8 C*C Ø=2"</v>
          </cell>
          <cell r="C72" t="str">
            <v>UND</v>
          </cell>
          <cell r="D72">
            <v>1800</v>
          </cell>
          <cell r="E72" t="e">
            <v>#REF!</v>
          </cell>
        </row>
        <row r="73">
          <cell r="B73" t="str">
            <v>CODO PVC-S 1/8 C*C Ø=4"</v>
          </cell>
          <cell r="C73" t="str">
            <v>UND</v>
          </cell>
          <cell r="D73">
            <v>5900</v>
          </cell>
          <cell r="E73" t="e">
            <v>#REF!</v>
          </cell>
        </row>
        <row r="74">
          <cell r="B74" t="str">
            <v>BUJE SOLDADO PVC-S Ø=4"×2"</v>
          </cell>
          <cell r="C74" t="str">
            <v>UND</v>
          </cell>
          <cell r="D74">
            <v>3818</v>
          </cell>
          <cell r="E74" t="e">
            <v>#REF!</v>
          </cell>
        </row>
        <row r="75">
          <cell r="B75" t="str">
            <v>TEE PVC-S Ø=4"</v>
          </cell>
          <cell r="C75" t="str">
            <v>UND</v>
          </cell>
          <cell r="D75">
            <v>7800</v>
          </cell>
          <cell r="E75" t="e">
            <v>#REF!</v>
          </cell>
        </row>
        <row r="76">
          <cell r="B76" t="str">
            <v>UNION PVC-S Ø=1"</v>
          </cell>
          <cell r="C76" t="str">
            <v>UND</v>
          </cell>
          <cell r="D76">
            <v>1395</v>
          </cell>
          <cell r="E76" t="e">
            <v>#REF!</v>
          </cell>
        </row>
        <row r="77">
          <cell r="B77" t="str">
            <v>ASFALTO SOLIDO</v>
          </cell>
          <cell r="C77" t="str">
            <v>KG</v>
          </cell>
          <cell r="D77">
            <v>200</v>
          </cell>
          <cell r="E77" t="e">
            <v>#REF!</v>
          </cell>
        </row>
        <row r="78">
          <cell r="B78" t="str">
            <v>ACRILICO TRANSPARENTE</v>
          </cell>
          <cell r="C78" t="str">
            <v>M2</v>
          </cell>
          <cell r="D78">
            <v>60000</v>
          </cell>
          <cell r="E78" t="e">
            <v>#REF!</v>
          </cell>
        </row>
        <row r="79">
          <cell r="B79" t="str">
            <v>ARMADURA METALICA</v>
          </cell>
          <cell r="C79" t="str">
            <v>ML</v>
          </cell>
          <cell r="D79">
            <v>22000</v>
          </cell>
          <cell r="E79" t="e">
            <v>#REF!</v>
          </cell>
        </row>
        <row r="80">
          <cell r="B80" t="str">
            <v>PINTURA DE VINILO</v>
          </cell>
          <cell r="C80" t="str">
            <v>GAL</v>
          </cell>
          <cell r="D80">
            <v>33550</v>
          </cell>
          <cell r="E80" t="e">
            <v>#REF!</v>
          </cell>
        </row>
        <row r="81">
          <cell r="B81" t="str">
            <v>HOJA METALICA Cal 20</v>
          </cell>
          <cell r="C81" t="str">
            <v>M2</v>
          </cell>
          <cell r="D81">
            <v>9500</v>
          </cell>
        </row>
        <row r="82">
          <cell r="B82" t="str">
            <v>LISTON DE MADERA 1½" × 3"</v>
          </cell>
          <cell r="C82" t="str">
            <v>ML</v>
          </cell>
          <cell r="D82">
            <v>1800</v>
          </cell>
        </row>
        <row r="83">
          <cell r="B83" t="str">
            <v>LISTON DE MADERA 2" × 4"</v>
          </cell>
          <cell r="C83" t="str">
            <v>ML</v>
          </cell>
          <cell r="D83">
            <v>2300</v>
          </cell>
        </row>
        <row r="84">
          <cell r="B84" t="str">
            <v>VIDRIO</v>
          </cell>
          <cell r="C84" t="str">
            <v>M2</v>
          </cell>
          <cell r="D84">
            <v>17500</v>
          </cell>
        </row>
        <row r="85">
          <cell r="B85" t="str">
            <v>TEJA ETERNIT Nº4 (1.2×0.9)</v>
          </cell>
          <cell r="C85" t="str">
            <v>M2</v>
          </cell>
          <cell r="D85">
            <v>16566</v>
          </cell>
        </row>
        <row r="86">
          <cell r="B86" t="str">
            <v xml:space="preserve">TEJA ONDULADA ETERNIT Nº8  </v>
          </cell>
          <cell r="C86" t="str">
            <v>M2</v>
          </cell>
          <cell r="D86">
            <v>23000</v>
          </cell>
        </row>
        <row r="87">
          <cell r="B87" t="str">
            <v>GANCHO TEJA DE FIBRO CEMENTO</v>
          </cell>
          <cell r="C87" t="str">
            <v>UND</v>
          </cell>
          <cell r="D87">
            <v>350</v>
          </cell>
        </row>
        <row r="88">
          <cell r="B88" t="str">
            <v>AMARRE ALAMBRE TEJA AC</v>
          </cell>
          <cell r="C88" t="str">
            <v>UND</v>
          </cell>
          <cell r="D88">
            <v>50</v>
          </cell>
        </row>
        <row r="89">
          <cell r="B89" t="str">
            <v>ESMALTE DOMESTICO</v>
          </cell>
          <cell r="C89" t="str">
            <v>GAL</v>
          </cell>
          <cell r="D89">
            <v>33700</v>
          </cell>
        </row>
        <row r="90">
          <cell r="B90" t="str">
            <v>TABLA ORDINARIA</v>
          </cell>
          <cell r="C90" t="str">
            <v>ML</v>
          </cell>
          <cell r="D90">
            <v>1500</v>
          </cell>
        </row>
        <row r="91">
          <cell r="B91" t="str">
            <v>PUNTILLAS 2"</v>
          </cell>
          <cell r="C91" t="str">
            <v>LB</v>
          </cell>
          <cell r="D91">
            <v>2000</v>
          </cell>
        </row>
        <row r="92">
          <cell r="B92" t="str">
            <v>PIEDRA BOLA</v>
          </cell>
          <cell r="C92" t="str">
            <v>M3</v>
          </cell>
          <cell r="D92">
            <v>40000</v>
          </cell>
        </row>
        <row r="93">
          <cell r="B93" t="str">
            <v>CABALLETE FIJO ETERNIT</v>
          </cell>
          <cell r="C93" t="str">
            <v>UN</v>
          </cell>
          <cell r="D93">
            <v>23100</v>
          </cell>
        </row>
        <row r="94">
          <cell r="B94" t="str">
            <v xml:space="preserve">BLOQUE ARCILLA H-10  </v>
          </cell>
          <cell r="C94" t="str">
            <v>UND</v>
          </cell>
          <cell r="D94">
            <v>650</v>
          </cell>
        </row>
        <row r="95">
          <cell r="B95" t="str">
            <v>PINTURA EN ANTICORROSIVO</v>
          </cell>
          <cell r="C95" t="str">
            <v>GAL</v>
          </cell>
          <cell r="D95">
            <v>24800</v>
          </cell>
        </row>
        <row r="96">
          <cell r="B96" t="str">
            <v>CABALLETE FIJO ETERNIT</v>
          </cell>
          <cell r="C96" t="str">
            <v>ML</v>
          </cell>
          <cell r="D96">
            <v>23100</v>
          </cell>
        </row>
        <row r="97">
          <cell r="B97" t="str">
            <v>MARCO MET DE PUERTA CAL 20 e=12</v>
          </cell>
          <cell r="C97" t="str">
            <v>UND</v>
          </cell>
          <cell r="D97">
            <v>52325</v>
          </cell>
        </row>
        <row r="98">
          <cell r="B98" t="str">
            <v>CERRADURA ENTRADA APARTAMENTO</v>
          </cell>
          <cell r="C98" t="str">
            <v>UND</v>
          </cell>
          <cell r="D98">
            <v>38600</v>
          </cell>
        </row>
        <row r="99">
          <cell r="B99" t="str">
            <v>DILATACIONES</v>
          </cell>
          <cell r="C99" t="str">
            <v>ML</v>
          </cell>
          <cell r="D99">
            <v>950</v>
          </cell>
        </row>
        <row r="100">
          <cell r="B100" t="str">
            <v>JUEGO COMPL. 6 PIEZAS ASTROCOLOR</v>
          </cell>
          <cell r="C100" t="str">
            <v>UND</v>
          </cell>
          <cell r="D100">
            <v>41690</v>
          </cell>
        </row>
        <row r="101">
          <cell r="B101" t="str">
            <v>CABLE No 12</v>
          </cell>
          <cell r="C101" t="str">
            <v>ML</v>
          </cell>
          <cell r="D101">
            <v>230</v>
          </cell>
        </row>
        <row r="102">
          <cell r="B102" t="str">
            <v>TUBO CONDUIT TIPO LIVIANO</v>
          </cell>
          <cell r="C102" t="str">
            <v>ML</v>
          </cell>
          <cell r="D102">
            <v>500</v>
          </cell>
        </row>
        <row r="103">
          <cell r="B103" t="str">
            <v>VENTANA EN LAMINA CALIB 20 e= 0.12</v>
          </cell>
          <cell r="C103" t="str">
            <v>M2</v>
          </cell>
          <cell r="D103">
            <v>55000</v>
          </cell>
        </row>
        <row r="104">
          <cell r="B104" t="str">
            <v>LAVAPLATOS INOXIDABLE</v>
          </cell>
          <cell r="C104" t="str">
            <v>UND</v>
          </cell>
          <cell r="D104">
            <v>240500</v>
          </cell>
        </row>
        <row r="105">
          <cell r="B105" t="str">
            <v>MEZCLADOR</v>
          </cell>
          <cell r="C105" t="str">
            <v>UND</v>
          </cell>
          <cell r="D105">
            <v>19000</v>
          </cell>
        </row>
        <row r="106">
          <cell r="B106" t="str">
            <v>MANGUERA 1/2 X 1/2</v>
          </cell>
          <cell r="C106" t="str">
            <v>UND</v>
          </cell>
          <cell r="D106">
            <v>5000</v>
          </cell>
        </row>
        <row r="107">
          <cell r="B107" t="str">
            <v>PINTURA ESMALTE</v>
          </cell>
          <cell r="C107" t="str">
            <v>GAL</v>
          </cell>
          <cell r="D107">
            <v>39000</v>
          </cell>
        </row>
        <row r="108">
          <cell r="B108" t="str">
            <v>PINTURA BARNIZ</v>
          </cell>
          <cell r="C108" t="str">
            <v>GAL</v>
          </cell>
          <cell r="D108">
            <v>25000</v>
          </cell>
        </row>
        <row r="109">
          <cell r="B109" t="str">
            <v>CAL PROMICAL</v>
          </cell>
          <cell r="C109" t="str">
            <v>KG</v>
          </cell>
          <cell r="D109">
            <v>120</v>
          </cell>
        </row>
        <row r="110">
          <cell r="B110" t="str">
            <v>ESTUCO</v>
          </cell>
          <cell r="C110" t="str">
            <v>KG</v>
          </cell>
          <cell r="D110">
            <v>750</v>
          </cell>
        </row>
        <row r="111">
          <cell r="B111" t="str">
            <v>MURO EN BLOUE</v>
          </cell>
          <cell r="C111" t="str">
            <v>M2</v>
          </cell>
          <cell r="D111">
            <v>15800</v>
          </cell>
        </row>
        <row r="112">
          <cell r="B112" t="str">
            <v>DURMIENTES EN MADERA DE .06X.1</v>
          </cell>
          <cell r="C112" t="str">
            <v>ML</v>
          </cell>
          <cell r="D112">
            <v>2000</v>
          </cell>
        </row>
        <row r="113">
          <cell r="B113" t="str">
            <v>MACHIMBRE PARA PISO</v>
          </cell>
          <cell r="C113" t="str">
            <v>M2</v>
          </cell>
          <cell r="D113">
            <v>15000</v>
          </cell>
        </row>
        <row r="114">
          <cell r="B114" t="str">
            <v>PISO DUROPISO</v>
          </cell>
          <cell r="C114" t="str">
            <v>M2</v>
          </cell>
          <cell r="D114">
            <v>15260</v>
          </cell>
        </row>
        <row r="115">
          <cell r="B115" t="str">
            <v>DILATACIONES</v>
          </cell>
          <cell r="C115" t="str">
            <v>ML</v>
          </cell>
          <cell r="D115">
            <v>650</v>
          </cell>
        </row>
        <row r="116">
          <cell r="B116" t="str">
            <v xml:space="preserve">CONCRETO DE 1:2:3 </v>
          </cell>
          <cell r="C116" t="str">
            <v>M3</v>
          </cell>
          <cell r="D116" t="e">
            <v>#REF!</v>
          </cell>
        </row>
        <row r="117">
          <cell r="B117" t="str">
            <v>BREA</v>
          </cell>
          <cell r="C117" t="str">
            <v>KG</v>
          </cell>
          <cell r="D117">
            <v>650</v>
          </cell>
        </row>
        <row r="118">
          <cell r="B118" t="str">
            <v>HIERRO DE REFUERZO Ø=½"</v>
          </cell>
          <cell r="C118" t="str">
            <v>KG</v>
          </cell>
          <cell r="D118">
            <v>1200</v>
          </cell>
        </row>
        <row r="119">
          <cell r="B119" t="str">
            <v>HIERRO DE REFUERZO Ø=3/8"</v>
          </cell>
          <cell r="C119" t="str">
            <v>KG</v>
          </cell>
          <cell r="D119">
            <v>1100</v>
          </cell>
        </row>
        <row r="120">
          <cell r="B120" t="str">
            <v xml:space="preserve">SUB BASE GRANULAR </v>
          </cell>
          <cell r="C120" t="str">
            <v>M3</v>
          </cell>
          <cell r="D120">
            <v>32000</v>
          </cell>
        </row>
        <row r="121">
          <cell r="B121" t="str">
            <v>PEGO PARA LOSA</v>
          </cell>
          <cell r="C121" t="str">
            <v>KG</v>
          </cell>
          <cell r="D121">
            <v>770</v>
          </cell>
        </row>
        <row r="122">
          <cell r="B122" t="str">
            <v>ENCHAPE DE PISOS 0.30x0.30 TIPO PESADO</v>
          </cell>
          <cell r="C122" t="str">
            <v>M2</v>
          </cell>
          <cell r="D122">
            <v>19725</v>
          </cell>
        </row>
        <row r="123">
          <cell r="B123" t="str">
            <v>ENCHAPE DE MUROS</v>
          </cell>
          <cell r="C123" t="str">
            <v>M2</v>
          </cell>
          <cell r="D123">
            <v>15250</v>
          </cell>
        </row>
        <row r="124">
          <cell r="B124" t="str">
            <v>LAMPARA FLUORESCENTE SENCILLA</v>
          </cell>
          <cell r="C124" t="str">
            <v>UND</v>
          </cell>
          <cell r="D124">
            <v>24500</v>
          </cell>
        </row>
        <row r="125">
          <cell r="B125" t="str">
            <v>LAVAMANOS ACUACER</v>
          </cell>
          <cell r="C125" t="str">
            <v>UND</v>
          </cell>
          <cell r="D125">
            <v>17500</v>
          </cell>
        </row>
        <row r="126">
          <cell r="B126" t="str">
            <v>TUBO NOVAFORT 8"</v>
          </cell>
          <cell r="C126" t="str">
            <v>ML</v>
          </cell>
          <cell r="D126">
            <v>19243</v>
          </cell>
        </row>
        <row r="127">
          <cell r="B127" t="str">
            <v>MORTERO 1:4</v>
          </cell>
          <cell r="C127" t="str">
            <v>M3</v>
          </cell>
          <cell r="D127" t="e">
            <v>#REF!</v>
          </cell>
        </row>
        <row r="128">
          <cell r="B128" t="str">
            <v>KEROSENE</v>
          </cell>
          <cell r="C128" t="str">
            <v>GAL</v>
          </cell>
          <cell r="D128">
            <v>2000</v>
          </cell>
        </row>
        <row r="129">
          <cell r="B129" t="str">
            <v>MANTO IMPER. 3mm CON PINTURA PLACA</v>
          </cell>
          <cell r="C129" t="str">
            <v>M2</v>
          </cell>
          <cell r="D129">
            <v>13650</v>
          </cell>
        </row>
        <row r="130">
          <cell r="B130" t="str">
            <v>SANITARIO</v>
          </cell>
          <cell r="C130" t="str">
            <v>UND</v>
          </cell>
          <cell r="D130">
            <v>132810</v>
          </cell>
        </row>
        <row r="131">
          <cell r="B131" t="str">
            <v>UNION PVC-S Ø=4"</v>
          </cell>
          <cell r="C131" t="str">
            <v>UND</v>
          </cell>
          <cell r="D131">
            <v>3080</v>
          </cell>
        </row>
        <row r="132">
          <cell r="B132" t="str">
            <v>ADHESIVO</v>
          </cell>
          <cell r="C132" t="str">
            <v>GAL</v>
          </cell>
          <cell r="D132">
            <v>58000</v>
          </cell>
        </row>
        <row r="133">
          <cell r="B133" t="str">
            <v>ACONDICIONADOR</v>
          </cell>
          <cell r="C133" t="str">
            <v>GAL</v>
          </cell>
          <cell r="D133">
            <v>52812</v>
          </cell>
        </row>
        <row r="134">
          <cell r="B134" t="str">
            <v>CAJA DE INSPECCION  .6 X .6 m</v>
          </cell>
          <cell r="C134" t="str">
            <v>UND</v>
          </cell>
          <cell r="D134">
            <v>40000</v>
          </cell>
        </row>
        <row r="135">
          <cell r="B135" t="str">
            <v>TUBO VENTILACION Ø=4"</v>
          </cell>
          <cell r="C135" t="str">
            <v>ML</v>
          </cell>
          <cell r="D135">
            <v>6318</v>
          </cell>
        </row>
        <row r="136">
          <cell r="B136" t="str">
            <v>CODO 45° PVC-S 1/8 C×C Ø=4"</v>
          </cell>
          <cell r="C136" t="str">
            <v>UND</v>
          </cell>
          <cell r="D136">
            <v>5783</v>
          </cell>
        </row>
        <row r="137">
          <cell r="B137" t="str">
            <v>UNION DE REPARACION DE 10"</v>
          </cell>
          <cell r="C137" t="str">
            <v>UND</v>
          </cell>
          <cell r="D137">
            <v>262478</v>
          </cell>
        </row>
        <row r="138">
          <cell r="B138" t="str">
            <v>REDUCCION HF 10X6</v>
          </cell>
          <cell r="C138" t="str">
            <v>UND</v>
          </cell>
          <cell r="D138">
            <v>191400</v>
          </cell>
        </row>
        <row r="139">
          <cell r="B139" t="str">
            <v>VIGA AMARRE REF (.2mx.2m)</v>
          </cell>
          <cell r="C139" t="str">
            <v>ML</v>
          </cell>
          <cell r="D139">
            <v>25689</v>
          </cell>
        </row>
        <row r="140">
          <cell r="B140" t="str">
            <v>TEE PVC-S Ø=2"</v>
          </cell>
          <cell r="C140" t="str">
            <v>UND</v>
          </cell>
          <cell r="D140">
            <v>2200</v>
          </cell>
        </row>
        <row r="141">
          <cell r="B141" t="str">
            <v>UNION PVC-S Ø=2"</v>
          </cell>
          <cell r="C141" t="str">
            <v>UND</v>
          </cell>
          <cell r="D141">
            <v>2000</v>
          </cell>
        </row>
        <row r="142">
          <cell r="B142" t="str">
            <v>ADAPTADOR HEMBRA PVC-P Ø=3"</v>
          </cell>
          <cell r="C142" t="str">
            <v>UND</v>
          </cell>
          <cell r="D142">
            <v>11633</v>
          </cell>
        </row>
        <row r="143">
          <cell r="B143" t="str">
            <v>TAPON ROSCADO PVC PRESION Ø=3"</v>
          </cell>
          <cell r="C143" t="str">
            <v>UND</v>
          </cell>
          <cell r="D143">
            <v>11063</v>
          </cell>
        </row>
        <row r="144">
          <cell r="B144" t="str">
            <v>TEE 4X3X2 PVC P</v>
          </cell>
          <cell r="C144" t="str">
            <v>UND</v>
          </cell>
          <cell r="D144">
            <v>61375</v>
          </cell>
        </row>
        <row r="145">
          <cell r="B145" t="str">
            <v>CRUCETA 4X4X2X2 HF</v>
          </cell>
          <cell r="C145" t="str">
            <v>UND</v>
          </cell>
          <cell r="D145">
            <v>63800</v>
          </cell>
        </row>
        <row r="146">
          <cell r="B146" t="str">
            <v>CRUCETA DE 3X3X2X2 HF</v>
          </cell>
          <cell r="C146" t="str">
            <v>UND</v>
          </cell>
          <cell r="D146">
            <v>43384</v>
          </cell>
        </row>
        <row r="147">
          <cell r="B147" t="str">
            <v>TEJA ZINC 3m</v>
          </cell>
          <cell r="C147" t="str">
            <v>UND</v>
          </cell>
          <cell r="D147">
            <v>12500</v>
          </cell>
        </row>
        <row r="148">
          <cell r="B148" t="str">
            <v>REDUCCION 3X2 PVC P</v>
          </cell>
          <cell r="C148" t="str">
            <v>UND</v>
          </cell>
          <cell r="D148">
            <v>5172</v>
          </cell>
        </row>
        <row r="149">
          <cell r="B149" t="str">
            <v>CODO 3" 90 RADIO LARGO</v>
          </cell>
          <cell r="C149" t="str">
            <v>UND</v>
          </cell>
          <cell r="D149">
            <v>35637</v>
          </cell>
        </row>
        <row r="150">
          <cell r="B150" t="str">
            <v>TEE PVC PRESION Ø=½"</v>
          </cell>
          <cell r="C150" t="str">
            <v>UND</v>
          </cell>
          <cell r="D150">
            <v>350</v>
          </cell>
        </row>
        <row r="151">
          <cell r="B151" t="str">
            <v>CRUCETA 2X2X2X2 HF</v>
          </cell>
          <cell r="C151" t="str">
            <v>UND</v>
          </cell>
          <cell r="D151">
            <v>33176</v>
          </cell>
        </row>
        <row r="152">
          <cell r="B152" t="str">
            <v>TAPON PVC P 2"</v>
          </cell>
          <cell r="C152" t="str">
            <v>UND</v>
          </cell>
          <cell r="D152">
            <v>1664</v>
          </cell>
        </row>
        <row r="153">
          <cell r="B153" t="str">
            <v xml:space="preserve">DUCHAS SENCILLA  </v>
          </cell>
          <cell r="C153" t="str">
            <v>UND</v>
          </cell>
          <cell r="D153">
            <v>28500</v>
          </cell>
        </row>
        <row r="154">
          <cell r="B154" t="str">
            <v>LLAVES TERMINAL JARDIN PESADA SATINADA</v>
          </cell>
          <cell r="C154" t="str">
            <v>UND</v>
          </cell>
          <cell r="D154">
            <v>9620</v>
          </cell>
        </row>
        <row r="155">
          <cell r="B155" t="str">
            <v>CAJA DE REGISTRO</v>
          </cell>
          <cell r="C155" t="str">
            <v>UND</v>
          </cell>
          <cell r="D155">
            <v>19500</v>
          </cell>
        </row>
        <row r="156">
          <cell r="B156" t="str">
            <v>TAPA CAJA DE REGISTRO HF</v>
          </cell>
          <cell r="C156" t="str">
            <v>UND</v>
          </cell>
          <cell r="D156">
            <v>25000</v>
          </cell>
        </row>
        <row r="157">
          <cell r="B157" t="str">
            <v>EXCAVACIÓN MANUAL</v>
          </cell>
          <cell r="C157" t="str">
            <v>M3</v>
          </cell>
          <cell r="D157">
            <v>13029</v>
          </cell>
        </row>
        <row r="158">
          <cell r="B158" t="str">
            <v xml:space="preserve">CABALLETE </v>
          </cell>
          <cell r="C158" t="str">
            <v>UND</v>
          </cell>
          <cell r="D158">
            <v>9600</v>
          </cell>
        </row>
        <row r="159">
          <cell r="B159" t="str">
            <v>CEMENTO BLANCO</v>
          </cell>
          <cell r="C159" t="str">
            <v>KG</v>
          </cell>
          <cell r="D159">
            <v>550</v>
          </cell>
        </row>
        <row r="160">
          <cell r="B160" t="str">
            <v>LAVAMANOS SENCILLO CORONA</v>
          </cell>
          <cell r="C160" t="str">
            <v>UND</v>
          </cell>
          <cell r="D160">
            <v>45500</v>
          </cell>
        </row>
        <row r="161">
          <cell r="B161" t="str">
            <v>LLAVES PARA LAVAMANOS GRIFER</v>
          </cell>
          <cell r="C161" t="str">
            <v>UND</v>
          </cell>
          <cell r="D161">
            <v>11700</v>
          </cell>
        </row>
        <row r="162">
          <cell r="B162" t="str">
            <v xml:space="preserve">CURVAS 1/2 T.L </v>
          </cell>
          <cell r="C162" t="str">
            <v>UND</v>
          </cell>
          <cell r="D162">
            <v>100</v>
          </cell>
        </row>
        <row r="163">
          <cell r="B163" t="str">
            <v>CAJAS RECTANGULARES</v>
          </cell>
          <cell r="C163" t="str">
            <v>UND</v>
          </cell>
          <cell r="D163">
            <v>500</v>
          </cell>
        </row>
        <row r="164">
          <cell r="B164" t="str">
            <v>CAJAS OCTOGONALES</v>
          </cell>
          <cell r="C164" t="str">
            <v>UND</v>
          </cell>
          <cell r="D164">
            <v>500</v>
          </cell>
        </row>
        <row r="165">
          <cell r="B165" t="str">
            <v>APAGADOR SENCILLO LUMINEX</v>
          </cell>
          <cell r="C165" t="str">
            <v>UND</v>
          </cell>
          <cell r="D165">
            <v>2700</v>
          </cell>
        </row>
        <row r="166">
          <cell r="B166" t="str">
            <v>APAGADOR DOBLE LUMINEX</v>
          </cell>
          <cell r="C166" t="str">
            <v>UND</v>
          </cell>
          <cell r="D166">
            <v>3900</v>
          </cell>
        </row>
        <row r="167">
          <cell r="B167" t="str">
            <v>TOMA DOBLE</v>
          </cell>
          <cell r="C167" t="str">
            <v>UND</v>
          </cell>
          <cell r="D167">
            <v>3600</v>
          </cell>
        </row>
        <row r="168">
          <cell r="B168" t="str">
            <v>POLO A TIERRA LUMINEX</v>
          </cell>
          <cell r="C168" t="str">
            <v>UND</v>
          </cell>
          <cell r="D168">
            <v>3800</v>
          </cell>
        </row>
        <row r="169">
          <cell r="B169" t="str">
            <v>ACCESORIOS ELECTRICOS</v>
          </cell>
          <cell r="C169" t="str">
            <v>UND</v>
          </cell>
          <cell r="D169">
            <v>4500</v>
          </cell>
        </row>
        <row r="170">
          <cell r="B170" t="str">
            <v>CAJA CONTADOR</v>
          </cell>
          <cell r="C170" t="str">
            <v>UND</v>
          </cell>
          <cell r="D170">
            <v>16500</v>
          </cell>
        </row>
        <row r="171">
          <cell r="B171" t="str">
            <v>TABELON</v>
          </cell>
          <cell r="C171" t="str">
            <v>UND</v>
          </cell>
          <cell r="D171">
            <v>1800</v>
          </cell>
        </row>
        <row r="172">
          <cell r="B172" t="str">
            <v>RIEL IPN 100</v>
          </cell>
          <cell r="C172" t="str">
            <v>ML</v>
          </cell>
          <cell r="D172">
            <v>15250</v>
          </cell>
        </row>
        <row r="173">
          <cell r="B173" t="str">
            <v>ANGULO DE 1 ½"× 1/8"</v>
          </cell>
          <cell r="C173" t="str">
            <v>ML</v>
          </cell>
          <cell r="D173">
            <v>1850</v>
          </cell>
        </row>
        <row r="174">
          <cell r="B174" t="str">
            <v>REJA METALICA EN  TUBO 1 X 1</v>
          </cell>
          <cell r="C174" t="str">
            <v>ML</v>
          </cell>
          <cell r="D174">
            <v>35000</v>
          </cell>
        </row>
        <row r="175">
          <cell r="B175" t="str">
            <v>SOLDADURA 6013 1/8"</v>
          </cell>
          <cell r="C175" t="str">
            <v>KG</v>
          </cell>
          <cell r="D175">
            <v>6000</v>
          </cell>
        </row>
        <row r="176">
          <cell r="B176" t="str">
            <v>PINTURA PARA TABLERO X 1/4</v>
          </cell>
          <cell r="C176" t="str">
            <v>1/4 GAL</v>
          </cell>
          <cell r="D176">
            <v>25000</v>
          </cell>
        </row>
        <row r="177">
          <cell r="B177" t="str">
            <v>RELLENO EN MATERIAL COMUN</v>
          </cell>
          <cell r="C177" t="str">
            <v>M3</v>
          </cell>
          <cell r="D177">
            <v>9000</v>
          </cell>
        </row>
        <row r="178">
          <cell r="B178" t="str">
            <v xml:space="preserve">CANAL METALICA </v>
          </cell>
          <cell r="C178" t="str">
            <v>ML</v>
          </cell>
          <cell r="D178">
            <v>15000</v>
          </cell>
        </row>
        <row r="179">
          <cell r="B179" t="str">
            <v>BISAGRAS</v>
          </cell>
          <cell r="C179" t="str">
            <v>UND</v>
          </cell>
          <cell r="D179">
            <v>2000</v>
          </cell>
        </row>
        <row r="180">
          <cell r="B180" t="str">
            <v>ANCLAJES</v>
          </cell>
          <cell r="C180" t="str">
            <v>UND</v>
          </cell>
          <cell r="D180">
            <v>1000</v>
          </cell>
        </row>
        <row r="181">
          <cell r="B181" t="str">
            <v>CLOSET DE MADERA</v>
          </cell>
          <cell r="C181" t="str">
            <v>UND</v>
          </cell>
          <cell r="D181">
            <v>280000</v>
          </cell>
        </row>
        <row r="182">
          <cell r="B182" t="str">
            <v>LIMPIADOR LIQUIDO</v>
          </cell>
          <cell r="C182" t="str">
            <v>FRASCO</v>
          </cell>
          <cell r="D182">
            <v>3500</v>
          </cell>
        </row>
        <row r="183">
          <cell r="B183" t="str">
            <v>CABLE No 8</v>
          </cell>
          <cell r="C183" t="str">
            <v>ML</v>
          </cell>
          <cell r="D183">
            <v>800</v>
          </cell>
        </row>
        <row r="184">
          <cell r="B184" t="str">
            <v>TACOS 30 AMP</v>
          </cell>
          <cell r="C184" t="str">
            <v>UND</v>
          </cell>
          <cell r="D184">
            <v>4700</v>
          </cell>
        </row>
        <row r="185">
          <cell r="B185" t="str">
            <v>FLOTADOR 3/4</v>
          </cell>
          <cell r="C185" t="str">
            <v>UND</v>
          </cell>
          <cell r="D185">
            <v>15000</v>
          </cell>
        </row>
        <row r="186">
          <cell r="B186" t="str">
            <v>IMPERABILIZANTE SIKA 1</v>
          </cell>
          <cell r="C186" t="str">
            <v>GAL</v>
          </cell>
          <cell r="D186">
            <v>12000</v>
          </cell>
        </row>
        <row r="187">
          <cell r="B187" t="str">
            <v>LADRILLO H-10</v>
          </cell>
          <cell r="C187" t="str">
            <v>UND</v>
          </cell>
          <cell r="D187">
            <v>750</v>
          </cell>
        </row>
        <row r="188">
          <cell r="B188" t="str">
            <v>LADRILLO TOLETE</v>
          </cell>
          <cell r="C188" t="str">
            <v>UND</v>
          </cell>
          <cell r="D188">
            <v>200</v>
          </cell>
        </row>
        <row r="189">
          <cell r="B189" t="str">
            <v>HIERRO DE REFUERZO Ø=¼"</v>
          </cell>
          <cell r="C189" t="str">
            <v>KG</v>
          </cell>
          <cell r="D189">
            <v>1300</v>
          </cell>
        </row>
        <row r="190">
          <cell r="B190" t="str">
            <v>TUBO GALVANIZADO 2"</v>
          </cell>
          <cell r="C190" t="str">
            <v>ML</v>
          </cell>
          <cell r="D190">
            <v>12900</v>
          </cell>
        </row>
        <row r="191">
          <cell r="B191" t="str">
            <v>TUBO  PVC S 4"</v>
          </cell>
          <cell r="C191" t="str">
            <v>ML</v>
          </cell>
          <cell r="D191">
            <v>6000</v>
          </cell>
        </row>
        <row r="192">
          <cell r="B192" t="str">
            <v>TUBO PVC-S 2"</v>
          </cell>
          <cell r="C192" t="str">
            <v>ML</v>
          </cell>
          <cell r="D192">
            <v>3400</v>
          </cell>
        </row>
        <row r="193">
          <cell r="B193" t="str">
            <v>PINTURA SIKACOLOR</v>
          </cell>
          <cell r="C193" t="str">
            <v>GAL</v>
          </cell>
          <cell r="D193">
            <v>45000</v>
          </cell>
        </row>
        <row r="194">
          <cell r="B194" t="str">
            <v>CERRADURA ALUMN/SAT ALCOBA</v>
          </cell>
          <cell r="C194" t="str">
            <v>UND</v>
          </cell>
          <cell r="D194">
            <v>30000</v>
          </cell>
        </row>
        <row r="195">
          <cell r="B195" t="str">
            <v>PUERTA EN MADERA 1m×2m</v>
          </cell>
          <cell r="C195" t="str">
            <v>UND</v>
          </cell>
          <cell r="D195">
            <v>120000</v>
          </cell>
        </row>
        <row r="196">
          <cell r="B196" t="str">
            <v>CORREA DE ½ X 3/8</v>
          </cell>
          <cell r="C196" t="str">
            <v>ML</v>
          </cell>
          <cell r="D196">
            <v>10500</v>
          </cell>
        </row>
        <row r="197">
          <cell r="B197" t="str">
            <v>LAMINA DE ZINC</v>
          </cell>
          <cell r="C197" t="str">
            <v>M2</v>
          </cell>
          <cell r="D197">
            <v>3800</v>
          </cell>
        </row>
        <row r="198">
          <cell r="B198" t="str">
            <v>TUBO METALICO DE 4" X 2"</v>
          </cell>
          <cell r="C198" t="str">
            <v>ML</v>
          </cell>
          <cell r="D198">
            <v>23000</v>
          </cell>
        </row>
        <row r="199">
          <cell r="B199" t="str">
            <v>MALLA ESLABONADA h = 1,8 mt</v>
          </cell>
          <cell r="C199" t="str">
            <v>ML</v>
          </cell>
          <cell r="D199">
            <v>4000</v>
          </cell>
        </row>
        <row r="200">
          <cell r="B200" t="str">
            <v>PLATINA DE ½ X 3/16</v>
          </cell>
          <cell r="C200" t="str">
            <v>ML</v>
          </cell>
          <cell r="D200">
            <v>1000</v>
          </cell>
        </row>
        <row r="201">
          <cell r="B201" t="str">
            <v>ALAMBRE DE PUA MOTTO 300</v>
          </cell>
          <cell r="C201" t="str">
            <v>ML</v>
          </cell>
          <cell r="D201">
            <v>117</v>
          </cell>
        </row>
        <row r="202">
          <cell r="B202" t="str">
            <v>MALLA ESLABONADA cal. 12 2.5"×2.5"</v>
          </cell>
          <cell r="C202" t="str">
            <v>M2</v>
          </cell>
          <cell r="D202">
            <v>3900</v>
          </cell>
        </row>
        <row r="203">
          <cell r="B203" t="str">
            <v>ANGULO  DE 2" X 1/4"</v>
          </cell>
          <cell r="C203" t="str">
            <v>ML</v>
          </cell>
          <cell r="D203">
            <v>4890</v>
          </cell>
        </row>
        <row r="204">
          <cell r="B204" t="str">
            <v>CIMIENTO CONCR CICLOPEO (.4m×.4m)</v>
          </cell>
          <cell r="C204" t="str">
            <v>M3</v>
          </cell>
          <cell r="D204">
            <v>169947</v>
          </cell>
        </row>
        <row r="205">
          <cell r="B205" t="str">
            <v>TINNER</v>
          </cell>
          <cell r="C205" t="str">
            <v>LT</v>
          </cell>
          <cell r="D205">
            <v>2500</v>
          </cell>
        </row>
        <row r="206">
          <cell r="B206" t="str">
            <v>TUBO METALICO DE 3" X 2"</v>
          </cell>
          <cell r="C206" t="str">
            <v>ML</v>
          </cell>
          <cell r="D206">
            <v>18000</v>
          </cell>
        </row>
        <row r="207">
          <cell r="B207" t="str">
            <v>CIMIENTO CONCR CICLOPEO (0.3m×0.3m)</v>
          </cell>
          <cell r="C207" t="str">
            <v>M3</v>
          </cell>
          <cell r="D207">
            <v>169947</v>
          </cell>
        </row>
        <row r="208">
          <cell r="B208" t="str">
            <v>VIGA AMARRE REF (.15mx.2m)</v>
          </cell>
          <cell r="C208" t="str">
            <v>ML</v>
          </cell>
          <cell r="D208">
            <v>23532</v>
          </cell>
        </row>
        <row r="212">
          <cell r="C212" t="str">
            <v>UND</v>
          </cell>
          <cell r="D212">
            <v>84216</v>
          </cell>
        </row>
        <row r="213">
          <cell r="E213" t="e">
            <v>#REF!</v>
          </cell>
        </row>
        <row r="215">
          <cell r="B215" t="str">
            <v>NOMBRE</v>
          </cell>
          <cell r="C215" t="str">
            <v>UNIDAD</v>
          </cell>
          <cell r="D215" t="str">
            <v>PRECIO</v>
          </cell>
        </row>
        <row r="216">
          <cell r="B216" t="str">
            <v>MAESTRO</v>
          </cell>
          <cell r="C216" t="str">
            <v>JORNAL</v>
          </cell>
          <cell r="D216">
            <v>30000</v>
          </cell>
          <cell r="E216" t="e">
            <v>#REF!</v>
          </cell>
        </row>
        <row r="217">
          <cell r="B217" t="str">
            <v>OFICIAL</v>
          </cell>
          <cell r="C217" t="str">
            <v>JORNAL</v>
          </cell>
          <cell r="D217">
            <v>20000</v>
          </cell>
          <cell r="E217" t="e">
            <v>#REF!</v>
          </cell>
        </row>
        <row r="218">
          <cell r="B218" t="str">
            <v>OBRERO</v>
          </cell>
          <cell r="C218" t="str">
            <v>JORNAL</v>
          </cell>
          <cell r="D218">
            <v>13200</v>
          </cell>
          <cell r="E218" t="e">
            <v>#REF!</v>
          </cell>
        </row>
        <row r="219">
          <cell r="B219" t="str">
            <v>CUADRILLA DE TOPOGRAFIA 1×2×2</v>
          </cell>
          <cell r="C219" t="str">
            <v>DIA</v>
          </cell>
          <cell r="D219">
            <v>100000</v>
          </cell>
          <cell r="E219" t="e">
            <v>#REF!</v>
          </cell>
        </row>
        <row r="220">
          <cell r="B220" t="str">
            <v>METALURGICO</v>
          </cell>
          <cell r="C220" t="str">
            <v>DIA</v>
          </cell>
          <cell r="D220">
            <v>60000</v>
          </cell>
          <cell r="E220" t="e">
            <v>#REF!</v>
          </cell>
        </row>
        <row r="221">
          <cell r="B221" t="str">
            <v>TECNICO ELECTRICO</v>
          </cell>
          <cell r="C221" t="str">
            <v>DIA</v>
          </cell>
          <cell r="D221">
            <v>40000</v>
          </cell>
          <cell r="E221" t="e">
            <v>#REF!</v>
          </cell>
        </row>
        <row r="222">
          <cell r="B222" t="str">
            <v>SOLDADOR ELECT</v>
          </cell>
          <cell r="C222" t="str">
            <v>DIA</v>
          </cell>
          <cell r="D222">
            <v>24360</v>
          </cell>
          <cell r="E222" t="e">
            <v>#REF!</v>
          </cell>
        </row>
        <row r="223">
          <cell r="B223" t="str">
            <v>xxx</v>
          </cell>
          <cell r="E223" t="e">
            <v>#REF!</v>
          </cell>
        </row>
        <row r="224">
          <cell r="B224" t="str">
            <v>xxx</v>
          </cell>
          <cell r="E224" t="e">
            <v>#REF!</v>
          </cell>
        </row>
        <row r="225">
          <cell r="B225" t="str">
            <v>xxx</v>
          </cell>
          <cell r="E225" t="e">
            <v>#REF!</v>
          </cell>
        </row>
        <row r="227">
          <cell r="B227" t="str">
            <v>NOMBRE</v>
          </cell>
          <cell r="C227" t="str">
            <v>UNIDAD</v>
          </cell>
          <cell r="D227" t="str">
            <v>PRECIO</v>
          </cell>
        </row>
        <row r="228">
          <cell r="B228" t="str">
            <v>HERRAMIENTA MENOR</v>
          </cell>
          <cell r="C228" t="str">
            <v>GLB</v>
          </cell>
          <cell r="D228">
            <v>1500</v>
          </cell>
          <cell r="E228" t="e">
            <v>#REF!</v>
          </cell>
        </row>
        <row r="229">
          <cell r="B229" t="str">
            <v>FORMALETA</v>
          </cell>
          <cell r="C229" t="str">
            <v>GLB</v>
          </cell>
          <cell r="D229">
            <v>20000</v>
          </cell>
          <cell r="E229" t="e">
            <v>#REF!</v>
          </cell>
        </row>
        <row r="230">
          <cell r="B230" t="str">
            <v>ESTACAS MADERA</v>
          </cell>
          <cell r="C230" t="str">
            <v>UND</v>
          </cell>
          <cell r="D230">
            <v>500</v>
          </cell>
          <cell r="E230" t="e">
            <v>#REF!</v>
          </cell>
        </row>
        <row r="231">
          <cell r="B231" t="str">
            <v>BOMBA SUMERGIBLE</v>
          </cell>
          <cell r="C231" t="str">
            <v>UND</v>
          </cell>
          <cell r="D231">
            <v>2250000</v>
          </cell>
          <cell r="E231" t="e">
            <v>#REF!</v>
          </cell>
        </row>
        <row r="232">
          <cell r="B232" t="str">
            <v>TEJA ACEROLIT</v>
          </cell>
          <cell r="C232" t="str">
            <v>UND</v>
          </cell>
          <cell r="D232">
            <v>15000</v>
          </cell>
          <cell r="E232" t="e">
            <v>#REF!</v>
          </cell>
        </row>
        <row r="233">
          <cell r="B233" t="str">
            <v>PUERTA LAM DOB CAL 20 e=0.12 CON MARCO</v>
          </cell>
          <cell r="C233" t="str">
            <v>M2</v>
          </cell>
          <cell r="D233">
            <v>160000</v>
          </cell>
          <cell r="E233" t="e">
            <v>#REF!</v>
          </cell>
        </row>
        <row r="234">
          <cell r="B234" t="str">
            <v>HERRAMIENTA M.</v>
          </cell>
          <cell r="C234" t="str">
            <v>GLB</v>
          </cell>
          <cell r="D234">
            <v>250</v>
          </cell>
          <cell r="E234" t="e">
            <v>#REF!</v>
          </cell>
        </row>
        <row r="235">
          <cell r="B235" t="str">
            <v>HERRAMIENTAS MENOR</v>
          </cell>
          <cell r="C235" t="str">
            <v>GLB</v>
          </cell>
          <cell r="D235">
            <v>1000</v>
          </cell>
          <cell r="E235" t="e">
            <v>#REF!</v>
          </cell>
        </row>
        <row r="236">
          <cell r="B236" t="str">
            <v>FORMALETA EN MADERA PULIDA</v>
          </cell>
          <cell r="C236" t="str">
            <v>ML</v>
          </cell>
          <cell r="D236">
            <v>1500</v>
          </cell>
          <cell r="E236" t="e">
            <v>#REF!</v>
          </cell>
        </row>
        <row r="237">
          <cell r="B237" t="str">
            <v>FORMALETA METALICA 1×0.25</v>
          </cell>
          <cell r="C237" t="str">
            <v>DIA</v>
          </cell>
          <cell r="D237">
            <v>40</v>
          </cell>
          <cell r="E237" t="e">
            <v>#REF!</v>
          </cell>
        </row>
        <row r="238">
          <cell r="B238" t="str">
            <v>TABLERO DE MADERA</v>
          </cell>
          <cell r="C238" t="str">
            <v>d/M</v>
          </cell>
          <cell r="D238">
            <v>70</v>
          </cell>
          <cell r="E238" t="e">
            <v>#REF!</v>
          </cell>
        </row>
        <row r="239">
          <cell r="B239" t="str">
            <v>PARAL METALICO (TELESCOPICO)</v>
          </cell>
          <cell r="C239" t="str">
            <v>d/M</v>
          </cell>
          <cell r="D239">
            <v>90</v>
          </cell>
          <cell r="E239" t="e">
            <v>#REF!</v>
          </cell>
          <cell r="F239" t="str">
            <v>3metros</v>
          </cell>
        </row>
        <row r="240">
          <cell r="B240" t="str">
            <v>CERCHA METALICA DE 3M</v>
          </cell>
          <cell r="C240" t="str">
            <v>d/M</v>
          </cell>
          <cell r="D240">
            <v>70</v>
          </cell>
          <cell r="E240" t="e">
            <v>#REF!</v>
          </cell>
        </row>
        <row r="241">
          <cell r="B241" t="str">
            <v>FORMALETA METALICA 1×0.5 M-Und</v>
          </cell>
          <cell r="C241" t="str">
            <v>DIA</v>
          </cell>
          <cell r="D241">
            <v>60</v>
          </cell>
          <cell r="E241" t="e">
            <v>#REF!</v>
          </cell>
        </row>
        <row r="242">
          <cell r="B242" t="str">
            <v>XXX</v>
          </cell>
          <cell r="E242" t="e">
            <v>#REF!</v>
          </cell>
        </row>
        <row r="243">
          <cell r="B243" t="str">
            <v>XXX</v>
          </cell>
          <cell r="E243" t="e">
            <v>#REF!</v>
          </cell>
        </row>
        <row r="244">
          <cell r="B244" t="str">
            <v>XXX</v>
          </cell>
          <cell r="E244" t="e">
            <v>#REF!</v>
          </cell>
        </row>
        <row r="245">
          <cell r="B245" t="str">
            <v>XXX</v>
          </cell>
          <cell r="E245" t="e">
            <v>#REF!</v>
          </cell>
        </row>
        <row r="246">
          <cell r="B246" t="str">
            <v>XXX</v>
          </cell>
          <cell r="E246" t="e">
            <v>#REF!</v>
          </cell>
        </row>
        <row r="247">
          <cell r="B247" t="str">
            <v>XXX</v>
          </cell>
          <cell r="E247" t="e">
            <v>#REF!</v>
          </cell>
        </row>
        <row r="248">
          <cell r="B248" t="str">
            <v>XXX</v>
          </cell>
          <cell r="E248" t="e">
            <v>#REF!</v>
          </cell>
        </row>
        <row r="249">
          <cell r="B249" t="str">
            <v>XXX</v>
          </cell>
          <cell r="E249" t="e">
            <v>#REF!</v>
          </cell>
        </row>
        <row r="250">
          <cell r="D250" t="str">
            <v xml:space="preserve">  </v>
          </cell>
        </row>
        <row r="251">
          <cell r="D251" t="str">
            <v xml:space="preserve"> 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-01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7"/>
      <sheetName val="resultados"/>
      <sheetName val="ANEXO 4"/>
      <sheetName val="ANEXO 4 (2)"/>
      <sheetName val="ANEXO 4 (3)"/>
      <sheetName val="ANEXO 4 (4)"/>
      <sheetName val="ANEXO 5 "/>
      <sheetName val="EQUIPO-IDU"/>
      <sheetName val="CANTIDADES"/>
      <sheetName val="ANEXO 2"/>
      <sheetName val="1.1"/>
      <sheetName val="2.1"/>
      <sheetName val="2.2"/>
      <sheetName val="2.3"/>
      <sheetName val="2.4"/>
      <sheetName val="2.5"/>
      <sheetName val="3.1"/>
      <sheetName val="3.2"/>
      <sheetName val="3.3"/>
      <sheetName val="3.4"/>
      <sheetName val="4.1"/>
      <sheetName val="4.2"/>
      <sheetName val="4.3"/>
      <sheetName val="4.4"/>
      <sheetName val="4.5"/>
      <sheetName val="4.6"/>
      <sheetName val="4.7"/>
      <sheetName val="4.8"/>
      <sheetName val="5.1"/>
      <sheetName val="5.2"/>
      <sheetName val="5.3"/>
      <sheetName val="6.1"/>
      <sheetName val="6.2"/>
      <sheetName val="7.1"/>
      <sheetName val="7.2"/>
      <sheetName val="8.1"/>
      <sheetName val="8.2"/>
      <sheetName val="8.3"/>
      <sheetName val="8.4"/>
      <sheetName val="8.5"/>
      <sheetName val="9.1"/>
      <sheetName val="10.1"/>
      <sheetName val="10.2"/>
      <sheetName val="11.1"/>
      <sheetName val="11.2"/>
      <sheetName val="11.3"/>
      <sheetName val="11.4"/>
      <sheetName val="11.5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enido"/>
      <sheetName val="Generalidades 1"/>
      <sheetName val="Generalidades 2,3"/>
      <sheetName val="Mapa estado 4"/>
      <sheetName val="Semáforo 5"/>
      <sheetName val="Semáforo 6"/>
      <sheetName val="Tortas 7"/>
      <sheetName val="Acciden-Señal 7A"/>
      <sheetName val="Puentes 8"/>
      <sheetName val="Críticos 9"/>
      <sheetName val="Emerg 9A"/>
      <sheetName val="Res-Accide-10"/>
      <sheetName val="Acci-Ago-11"/>
      <sheetName val="Acc-Ago-11a"/>
      <sheetName val="Acci-Sep-12"/>
      <sheetName val="Acci-Sep-12 (2)"/>
      <sheetName val="ACCI-JUL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mpilado"/>
      <sheetName val="Base Datos"/>
      <sheetName val="Presupuesto"/>
      <sheetName val="1"/>
      <sheetName val="2"/>
      <sheetName val="3"/>
      <sheetName val="4"/>
      <sheetName val="5"/>
      <sheetName val="6"/>
      <sheetName val="7"/>
      <sheetName val="8"/>
      <sheetName val="9"/>
    </sheetNames>
    <sheetDataSet>
      <sheetData sheetId="0"/>
      <sheetData sheetId="1">
        <row r="212">
          <cell r="B212" t="str">
            <v>ALAMBRE  No. 8 AWG</v>
          </cell>
        </row>
      </sheetData>
      <sheetData sheetId="2">
        <row r="212">
          <cell r="B212" t="str">
            <v>ALAMBRE  No. 8 AWG</v>
          </cell>
        </row>
        <row r="213">
          <cell r="B213" t="str">
            <v>DUCTO CONDUIT ELECTR. PVC  1/2"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izar"/>
      <sheetName val="AutoOpen Stub Data"/>
      <sheetName val="Informe de gastos 208-03"/>
      <sheetName val="Informe de gastos Henry"/>
      <sheetName val="Informe de gastos MO"/>
      <sheetName val="Informe de gastos Materiales"/>
      <sheetName val="Informe de gastos Comb y lubric"/>
      <sheetName val="Informe de gastos varios"/>
      <sheetName val="Informe de gastos Jorge"/>
      <sheetName val="INVERSION Vs INVERSIONISTA"/>
      <sheetName val="Macros"/>
      <sheetName val="ATW"/>
      <sheetName val="Lock"/>
      <sheetName val="Select Employee"/>
      <sheetName val="TemplateInformation"/>
      <sheetName val="PRESUPUESTO LICITACIÓN SRN 001"/>
      <sheetName val="SRN_005"/>
      <sheetName val="Cuadro"/>
      <sheetName val="aiu"/>
      <sheetName val="Contratos en ejecución"/>
      <sheetName val="ANEXO No 4"/>
      <sheetName val="ANEXO No 4 (2)"/>
      <sheetName val="SML"/>
      <sheetName val="BALANCE"/>
      <sheetName val="mat"/>
      <sheetName val="equip"/>
      <sheetName val="mdo"/>
      <sheetName val="1"/>
      <sheetName val="2"/>
      <sheetName val="3"/>
      <sheetName val="4"/>
      <sheetName val="5,1"/>
      <sheetName val="5,2"/>
      <sheetName val="5,3"/>
      <sheetName val="5,4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  <sheetName val="VínculoExternoRecuperado1"/>
    </sheetNames>
    <definedNames>
      <definedName name="absc"/>
    </definedNames>
    <sheetDataSet>
      <sheetData sheetId="0" refreshError="1"/>
      <sheetData sheetId="1">
        <row r="21">
          <cell r="G21" t="b">
            <v>0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A5" t="str">
            <v>Desperdicio</v>
          </cell>
        </row>
      </sheetData>
      <sheetData sheetId="8">
        <row r="7">
          <cell r="A7" t="str">
            <v>Herramientas Menores</v>
          </cell>
        </row>
      </sheetData>
      <sheetData sheetId="9">
        <row r="6">
          <cell r="A6" t="str">
            <v>TOPÓGRAFO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2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BaseUnitarios"/>
      <sheetName val="Insumos"/>
      <sheetName val="Base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A2">
            <v>101</v>
          </cell>
          <cell r="B2" t="str">
            <v>Teodolito</v>
          </cell>
          <cell r="C2">
            <v>2250</v>
          </cell>
          <cell r="D2" t="str">
            <v>Alquiler / hora</v>
          </cell>
        </row>
        <row r="3">
          <cell r="A3">
            <v>102</v>
          </cell>
          <cell r="B3" t="str">
            <v>Nivel de precisión</v>
          </cell>
          <cell r="C3">
            <v>1562.5</v>
          </cell>
          <cell r="D3" t="str">
            <v>Alquiler / hora</v>
          </cell>
        </row>
        <row r="4">
          <cell r="A4">
            <v>103</v>
          </cell>
          <cell r="B4" t="str">
            <v>Equipo menor</v>
          </cell>
          <cell r="C4">
            <v>625</v>
          </cell>
          <cell r="D4" t="str">
            <v>Alquiler / hora</v>
          </cell>
        </row>
        <row r="5">
          <cell r="A5">
            <v>104</v>
          </cell>
          <cell r="B5" t="str">
            <v>Herramientas</v>
          </cell>
          <cell r="C5" t="str">
            <v>Variable</v>
          </cell>
          <cell r="D5" t="str">
            <v>Glb.</v>
          </cell>
        </row>
        <row r="6">
          <cell r="A6">
            <v>105</v>
          </cell>
          <cell r="B6" t="str">
            <v>Mezcladora</v>
          </cell>
          <cell r="C6">
            <v>9000</v>
          </cell>
          <cell r="D6" t="str">
            <v>Alquiler / hora</v>
          </cell>
        </row>
        <row r="7">
          <cell r="A7">
            <v>106</v>
          </cell>
          <cell r="B7" t="str">
            <v>Vibrador</v>
          </cell>
          <cell r="C7">
            <v>5000</v>
          </cell>
          <cell r="D7" t="str">
            <v>Alquiler / hora</v>
          </cell>
        </row>
        <row r="8">
          <cell r="A8">
            <v>107</v>
          </cell>
          <cell r="B8" t="str">
            <v>Formaleta</v>
          </cell>
          <cell r="C8">
            <v>5000</v>
          </cell>
          <cell r="D8" t="str">
            <v>m²</v>
          </cell>
        </row>
        <row r="9">
          <cell r="A9">
            <v>108</v>
          </cell>
          <cell r="B9" t="str">
            <v>Andamio</v>
          </cell>
          <cell r="C9">
            <v>50</v>
          </cell>
          <cell r="D9" t="str">
            <v>Alquiler / hora</v>
          </cell>
        </row>
        <row r="10">
          <cell r="A10">
            <v>109</v>
          </cell>
          <cell r="B10" t="str">
            <v>Mira</v>
          </cell>
          <cell r="C10">
            <v>437.5</v>
          </cell>
          <cell r="D10" t="str">
            <v>Alquiler / hora</v>
          </cell>
        </row>
        <row r="11">
          <cell r="A11">
            <v>110</v>
          </cell>
          <cell r="B11" t="str">
            <v>Compresor</v>
          </cell>
          <cell r="C11">
            <v>35000</v>
          </cell>
          <cell r="D11" t="str">
            <v>Alquiler / hora</v>
          </cell>
        </row>
        <row r="12">
          <cell r="A12">
            <v>111</v>
          </cell>
          <cell r="B12" t="str">
            <v>Compactador mecánico (rana)</v>
          </cell>
          <cell r="C12">
            <v>4000</v>
          </cell>
          <cell r="D12" t="str">
            <v>Alquiler / hora</v>
          </cell>
        </row>
        <row r="13">
          <cell r="A13">
            <v>112</v>
          </cell>
          <cell r="C13">
            <v>0</v>
          </cell>
        </row>
        <row r="14">
          <cell r="A14">
            <v>113</v>
          </cell>
          <cell r="C14">
            <v>0</v>
          </cell>
        </row>
        <row r="15">
          <cell r="A15">
            <v>114</v>
          </cell>
          <cell r="C15">
            <v>0</v>
          </cell>
        </row>
        <row r="16">
          <cell r="A16">
            <v>115</v>
          </cell>
          <cell r="C16">
            <v>0</v>
          </cell>
        </row>
        <row r="17">
          <cell r="A17">
            <v>116</v>
          </cell>
          <cell r="C17">
            <v>0</v>
          </cell>
        </row>
        <row r="18">
          <cell r="A18">
            <v>117</v>
          </cell>
          <cell r="C18">
            <v>0</v>
          </cell>
        </row>
        <row r="19">
          <cell r="A19">
            <v>118</v>
          </cell>
          <cell r="C19">
            <v>0</v>
          </cell>
        </row>
        <row r="20">
          <cell r="A20">
            <v>119</v>
          </cell>
          <cell r="C20">
            <v>0</v>
          </cell>
        </row>
        <row r="21">
          <cell r="A21">
            <v>120</v>
          </cell>
          <cell r="C21">
            <v>0</v>
          </cell>
        </row>
        <row r="22">
          <cell r="A22">
            <v>121</v>
          </cell>
          <cell r="C22">
            <v>0</v>
          </cell>
        </row>
        <row r="23">
          <cell r="A23">
            <v>122</v>
          </cell>
          <cell r="C23">
            <v>0</v>
          </cell>
        </row>
        <row r="24">
          <cell r="A24">
            <v>123</v>
          </cell>
          <cell r="C24">
            <v>0</v>
          </cell>
        </row>
        <row r="25">
          <cell r="A25">
            <v>124</v>
          </cell>
          <cell r="C25">
            <v>0</v>
          </cell>
        </row>
        <row r="26">
          <cell r="A26">
            <v>125</v>
          </cell>
          <cell r="C26">
            <v>0</v>
          </cell>
        </row>
        <row r="27">
          <cell r="A27">
            <v>126</v>
          </cell>
          <cell r="C27">
            <v>0</v>
          </cell>
        </row>
        <row r="28">
          <cell r="A28">
            <v>127</v>
          </cell>
          <cell r="C28">
            <v>0</v>
          </cell>
        </row>
        <row r="29">
          <cell r="A29">
            <v>128</v>
          </cell>
          <cell r="C29">
            <v>0</v>
          </cell>
        </row>
        <row r="30">
          <cell r="A30">
            <v>129</v>
          </cell>
          <cell r="C30">
            <v>0</v>
          </cell>
        </row>
        <row r="31">
          <cell r="A31">
            <v>130</v>
          </cell>
          <cell r="C31">
            <v>0</v>
          </cell>
        </row>
        <row r="32">
          <cell r="A32">
            <v>131</v>
          </cell>
          <cell r="C32">
            <v>0</v>
          </cell>
        </row>
        <row r="33">
          <cell r="A33">
            <v>132</v>
          </cell>
          <cell r="C33">
            <v>0</v>
          </cell>
        </row>
        <row r="34">
          <cell r="A34">
            <v>133</v>
          </cell>
          <cell r="C34">
            <v>0</v>
          </cell>
        </row>
        <row r="35">
          <cell r="A35">
            <v>134</v>
          </cell>
          <cell r="C35">
            <v>0</v>
          </cell>
        </row>
        <row r="36">
          <cell r="A36">
            <v>135</v>
          </cell>
          <cell r="C36">
            <v>0</v>
          </cell>
        </row>
        <row r="37">
          <cell r="A37">
            <v>136</v>
          </cell>
          <cell r="C37">
            <v>0</v>
          </cell>
        </row>
        <row r="38">
          <cell r="A38">
            <v>137</v>
          </cell>
          <cell r="C38">
            <v>0</v>
          </cell>
        </row>
        <row r="39">
          <cell r="A39">
            <v>138</v>
          </cell>
          <cell r="C39">
            <v>0</v>
          </cell>
        </row>
        <row r="40">
          <cell r="A40">
            <v>139</v>
          </cell>
          <cell r="C40">
            <v>0</v>
          </cell>
        </row>
        <row r="41">
          <cell r="A41">
            <v>140</v>
          </cell>
          <cell r="C41">
            <v>0</v>
          </cell>
        </row>
        <row r="42">
          <cell r="A42">
            <v>141</v>
          </cell>
          <cell r="C42">
            <v>0</v>
          </cell>
        </row>
        <row r="43">
          <cell r="A43">
            <v>142</v>
          </cell>
          <cell r="C43">
            <v>0</v>
          </cell>
        </row>
        <row r="44">
          <cell r="A44">
            <v>143</v>
          </cell>
          <cell r="C44">
            <v>0</v>
          </cell>
        </row>
        <row r="45">
          <cell r="A45">
            <v>144</v>
          </cell>
          <cell r="C45">
            <v>0</v>
          </cell>
        </row>
        <row r="46">
          <cell r="A46">
            <v>145</v>
          </cell>
          <cell r="C46">
            <v>0</v>
          </cell>
        </row>
        <row r="47">
          <cell r="A47">
            <v>146</v>
          </cell>
          <cell r="C47">
            <v>0</v>
          </cell>
        </row>
        <row r="48">
          <cell r="A48">
            <v>147</v>
          </cell>
          <cell r="C48">
            <v>0</v>
          </cell>
        </row>
        <row r="49">
          <cell r="A49">
            <v>148</v>
          </cell>
          <cell r="C49">
            <v>0</v>
          </cell>
        </row>
        <row r="50">
          <cell r="A50">
            <v>149</v>
          </cell>
          <cell r="C50">
            <v>0</v>
          </cell>
        </row>
        <row r="51">
          <cell r="A51">
            <v>150</v>
          </cell>
          <cell r="C51">
            <v>0</v>
          </cell>
        </row>
        <row r="52">
          <cell r="A52">
            <v>151</v>
          </cell>
          <cell r="C52">
            <v>0</v>
          </cell>
        </row>
        <row r="53">
          <cell r="A53">
            <v>152</v>
          </cell>
          <cell r="C53">
            <v>0</v>
          </cell>
        </row>
        <row r="54">
          <cell r="A54">
            <v>153</v>
          </cell>
          <cell r="C54">
            <v>0</v>
          </cell>
        </row>
        <row r="55">
          <cell r="A55">
            <v>154</v>
          </cell>
          <cell r="C55">
            <v>0</v>
          </cell>
        </row>
        <row r="56">
          <cell r="A56">
            <v>155</v>
          </cell>
          <cell r="C56">
            <v>0</v>
          </cell>
        </row>
        <row r="57">
          <cell r="A57">
            <v>156</v>
          </cell>
          <cell r="C57">
            <v>0</v>
          </cell>
        </row>
        <row r="58">
          <cell r="A58">
            <v>157</v>
          </cell>
          <cell r="C58">
            <v>0</v>
          </cell>
        </row>
        <row r="59">
          <cell r="A59">
            <v>158</v>
          </cell>
          <cell r="C59">
            <v>0</v>
          </cell>
        </row>
        <row r="60">
          <cell r="A60">
            <v>159</v>
          </cell>
          <cell r="C60">
            <v>0</v>
          </cell>
        </row>
        <row r="61">
          <cell r="A61">
            <v>160</v>
          </cell>
          <cell r="C61">
            <v>0</v>
          </cell>
        </row>
        <row r="62">
          <cell r="A62">
            <v>161</v>
          </cell>
          <cell r="C62">
            <v>0</v>
          </cell>
        </row>
        <row r="63">
          <cell r="A63">
            <v>162</v>
          </cell>
          <cell r="C63">
            <v>0</v>
          </cell>
        </row>
        <row r="64">
          <cell r="A64">
            <v>163</v>
          </cell>
          <cell r="C64">
            <v>0</v>
          </cell>
        </row>
        <row r="65">
          <cell r="A65">
            <v>164</v>
          </cell>
          <cell r="C65">
            <v>0</v>
          </cell>
        </row>
        <row r="66">
          <cell r="A66">
            <v>165</v>
          </cell>
          <cell r="C66">
            <v>0</v>
          </cell>
        </row>
        <row r="67">
          <cell r="A67">
            <v>166</v>
          </cell>
          <cell r="C67">
            <v>0</v>
          </cell>
        </row>
        <row r="68">
          <cell r="A68">
            <v>167</v>
          </cell>
          <cell r="C68">
            <v>0</v>
          </cell>
        </row>
        <row r="69">
          <cell r="A69">
            <v>168</v>
          </cell>
          <cell r="C69">
            <v>0</v>
          </cell>
        </row>
        <row r="70">
          <cell r="A70">
            <v>169</v>
          </cell>
          <cell r="C70">
            <v>0</v>
          </cell>
        </row>
        <row r="71">
          <cell r="A71">
            <v>170</v>
          </cell>
          <cell r="C71">
            <v>0</v>
          </cell>
        </row>
        <row r="72">
          <cell r="A72">
            <v>171</v>
          </cell>
          <cell r="C72">
            <v>0</v>
          </cell>
        </row>
        <row r="73">
          <cell r="A73">
            <v>172</v>
          </cell>
          <cell r="C73">
            <v>0</v>
          </cell>
        </row>
        <row r="74">
          <cell r="A74">
            <v>173</v>
          </cell>
          <cell r="C74">
            <v>0</v>
          </cell>
        </row>
        <row r="75">
          <cell r="A75">
            <v>174</v>
          </cell>
          <cell r="C75">
            <v>0</v>
          </cell>
        </row>
        <row r="76">
          <cell r="A76">
            <v>175</v>
          </cell>
          <cell r="C76">
            <v>0</v>
          </cell>
        </row>
        <row r="77">
          <cell r="A77">
            <v>176</v>
          </cell>
          <cell r="C77">
            <v>0</v>
          </cell>
        </row>
        <row r="78">
          <cell r="A78">
            <v>177</v>
          </cell>
          <cell r="C78">
            <v>0</v>
          </cell>
        </row>
        <row r="79">
          <cell r="A79">
            <v>178</v>
          </cell>
          <cell r="C79">
            <v>0</v>
          </cell>
        </row>
        <row r="80">
          <cell r="A80">
            <v>179</v>
          </cell>
          <cell r="C80">
            <v>0</v>
          </cell>
        </row>
        <row r="81">
          <cell r="A81">
            <v>180</v>
          </cell>
          <cell r="C81">
            <v>0</v>
          </cell>
        </row>
        <row r="82">
          <cell r="A82">
            <v>181</v>
          </cell>
          <cell r="C82">
            <v>0</v>
          </cell>
        </row>
        <row r="83">
          <cell r="A83">
            <v>182</v>
          </cell>
          <cell r="C83">
            <v>0</v>
          </cell>
        </row>
        <row r="84">
          <cell r="A84">
            <v>183</v>
          </cell>
          <cell r="C84">
            <v>0</v>
          </cell>
        </row>
        <row r="85">
          <cell r="A85">
            <v>184</v>
          </cell>
          <cell r="C85">
            <v>0</v>
          </cell>
        </row>
        <row r="86">
          <cell r="A86">
            <v>185</v>
          </cell>
          <cell r="C86">
            <v>0</v>
          </cell>
        </row>
        <row r="87">
          <cell r="A87">
            <v>186</v>
          </cell>
          <cell r="C87">
            <v>0</v>
          </cell>
        </row>
        <row r="88">
          <cell r="A88">
            <v>187</v>
          </cell>
          <cell r="C88">
            <v>0</v>
          </cell>
        </row>
        <row r="89">
          <cell r="A89">
            <v>188</v>
          </cell>
          <cell r="C89">
            <v>0</v>
          </cell>
        </row>
        <row r="90">
          <cell r="A90">
            <v>189</v>
          </cell>
          <cell r="C90">
            <v>0</v>
          </cell>
        </row>
        <row r="91">
          <cell r="A91">
            <v>190</v>
          </cell>
          <cell r="B91" t="str">
            <v>Dinamita</v>
          </cell>
          <cell r="C91">
            <v>3500</v>
          </cell>
          <cell r="D91" t="str">
            <v>Taco</v>
          </cell>
        </row>
        <row r="92">
          <cell r="A92">
            <v>191</v>
          </cell>
          <cell r="B92" t="str">
            <v>Estopín</v>
          </cell>
          <cell r="C92">
            <v>1000</v>
          </cell>
          <cell r="D92" t="str">
            <v>Und.</v>
          </cell>
        </row>
        <row r="93">
          <cell r="A93">
            <v>192</v>
          </cell>
          <cell r="B93" t="str">
            <v>Mecha lenta</v>
          </cell>
          <cell r="C93">
            <v>2000</v>
          </cell>
          <cell r="D93" t="str">
            <v>ml.</v>
          </cell>
        </row>
        <row r="94">
          <cell r="A94">
            <v>193</v>
          </cell>
          <cell r="C94">
            <v>0</v>
          </cell>
        </row>
        <row r="95">
          <cell r="A95">
            <v>194</v>
          </cell>
          <cell r="C95">
            <v>0</v>
          </cell>
        </row>
        <row r="96">
          <cell r="A96">
            <v>195</v>
          </cell>
          <cell r="C96">
            <v>0</v>
          </cell>
        </row>
        <row r="97">
          <cell r="A97">
            <v>196</v>
          </cell>
          <cell r="C97">
            <v>0</v>
          </cell>
        </row>
        <row r="98">
          <cell r="A98">
            <v>197</v>
          </cell>
          <cell r="C98">
            <v>0</v>
          </cell>
        </row>
        <row r="99">
          <cell r="A99">
            <v>198</v>
          </cell>
          <cell r="C99">
            <v>0</v>
          </cell>
        </row>
        <row r="100">
          <cell r="A100">
            <v>199</v>
          </cell>
          <cell r="B100" t="str">
            <v>Madera para estacas</v>
          </cell>
          <cell r="C100">
            <v>50</v>
          </cell>
          <cell r="D100" t="str">
            <v>Und.</v>
          </cell>
        </row>
        <row r="101">
          <cell r="A101">
            <v>200</v>
          </cell>
          <cell r="B101" t="str">
            <v>Estacas para topografía</v>
          </cell>
          <cell r="C101">
            <v>100</v>
          </cell>
          <cell r="D101" t="str">
            <v>Und.</v>
          </cell>
          <cell r="E101">
            <v>0.2</v>
          </cell>
        </row>
        <row r="102">
          <cell r="A102">
            <v>201</v>
          </cell>
          <cell r="B102" t="str">
            <v>Pintura</v>
          </cell>
          <cell r="C102">
            <v>25000</v>
          </cell>
          <cell r="D102" t="str">
            <v>Galón</v>
          </cell>
          <cell r="E102">
            <v>50</v>
          </cell>
        </row>
        <row r="103">
          <cell r="A103">
            <v>202</v>
          </cell>
          <cell r="B103" t="str">
            <v>Cemento gris</v>
          </cell>
          <cell r="C103">
            <v>320</v>
          </cell>
          <cell r="D103" t="str">
            <v>kg.</v>
          </cell>
          <cell r="E103">
            <v>2.56</v>
          </cell>
        </row>
        <row r="104">
          <cell r="A104">
            <v>203</v>
          </cell>
          <cell r="B104" t="str">
            <v>Arena</v>
          </cell>
          <cell r="C104">
            <v>25000</v>
          </cell>
          <cell r="D104" t="str">
            <v>m³</v>
          </cell>
          <cell r="E104">
            <v>500</v>
          </cell>
        </row>
        <row r="105">
          <cell r="A105">
            <v>204</v>
          </cell>
          <cell r="B105" t="str">
            <v>Triturado</v>
          </cell>
          <cell r="C105">
            <v>32000</v>
          </cell>
          <cell r="D105" t="str">
            <v>m³</v>
          </cell>
          <cell r="E105">
            <v>640</v>
          </cell>
        </row>
        <row r="106">
          <cell r="A106">
            <v>205</v>
          </cell>
          <cell r="B106" t="str">
            <v>Agua</v>
          </cell>
          <cell r="C106">
            <v>10</v>
          </cell>
          <cell r="D106" t="str">
            <v>lts</v>
          </cell>
          <cell r="E106">
            <v>0.02</v>
          </cell>
        </row>
        <row r="107">
          <cell r="A107">
            <v>206</v>
          </cell>
          <cell r="B107" t="str">
            <v>Piedra rajón</v>
          </cell>
          <cell r="C107">
            <v>8000</v>
          </cell>
          <cell r="D107" t="str">
            <v>m³</v>
          </cell>
          <cell r="E107">
            <v>160</v>
          </cell>
        </row>
        <row r="108">
          <cell r="A108">
            <v>207</v>
          </cell>
          <cell r="B108" t="str">
            <v>Puntillas</v>
          </cell>
          <cell r="C108">
            <v>1900</v>
          </cell>
          <cell r="D108" t="str">
            <v>kg.</v>
          </cell>
          <cell r="E108">
            <v>3.8000000000000003</v>
          </cell>
        </row>
        <row r="109">
          <cell r="A109">
            <v>208</v>
          </cell>
          <cell r="B109" t="str">
            <v>Puntillón para fijación</v>
          </cell>
          <cell r="C109">
            <v>50</v>
          </cell>
          <cell r="D109" t="str">
            <v>Und.</v>
          </cell>
          <cell r="E109">
            <v>0.1</v>
          </cell>
        </row>
        <row r="110">
          <cell r="A110">
            <v>209</v>
          </cell>
          <cell r="B110" t="str">
            <v>Malla para friso sin vena 0.53 x 2.4 m</v>
          </cell>
          <cell r="C110">
            <v>1176</v>
          </cell>
          <cell r="D110" t="str">
            <v>Und.</v>
          </cell>
          <cell r="E110">
            <v>2.3519999999999999</v>
          </cell>
        </row>
        <row r="111">
          <cell r="A111">
            <v>210</v>
          </cell>
          <cell r="B111" t="str">
            <v>Acero fy=60000PSI</v>
          </cell>
          <cell r="C111">
            <v>990</v>
          </cell>
          <cell r="D111" t="str">
            <v>kg</v>
          </cell>
          <cell r="E111">
            <v>1.98</v>
          </cell>
        </row>
        <row r="112">
          <cell r="A112">
            <v>211</v>
          </cell>
          <cell r="B112" t="str">
            <v>Acero fy=37000PSI</v>
          </cell>
          <cell r="C112">
            <v>990</v>
          </cell>
          <cell r="D112" t="str">
            <v>kg</v>
          </cell>
          <cell r="E112">
            <v>1.98</v>
          </cell>
        </row>
        <row r="113">
          <cell r="A113">
            <v>212</v>
          </cell>
          <cell r="C113">
            <v>0</v>
          </cell>
          <cell r="E113">
            <v>0</v>
          </cell>
        </row>
        <row r="114">
          <cell r="A114">
            <v>213</v>
          </cell>
          <cell r="C114">
            <v>0</v>
          </cell>
          <cell r="E114">
            <v>0</v>
          </cell>
        </row>
        <row r="115">
          <cell r="A115">
            <v>214</v>
          </cell>
          <cell r="C115">
            <v>0</v>
          </cell>
          <cell r="E115">
            <v>0</v>
          </cell>
        </row>
        <row r="116">
          <cell r="A116">
            <v>215</v>
          </cell>
          <cell r="B116" t="str">
            <v>Alambre</v>
          </cell>
          <cell r="C116">
            <v>1250</v>
          </cell>
          <cell r="D116" t="str">
            <v>kg</v>
          </cell>
          <cell r="E116">
            <v>1.25</v>
          </cell>
        </row>
        <row r="117">
          <cell r="A117">
            <v>216</v>
          </cell>
          <cell r="C117">
            <v>0</v>
          </cell>
          <cell r="E117">
            <v>0</v>
          </cell>
        </row>
        <row r="118">
          <cell r="A118">
            <v>217</v>
          </cell>
          <cell r="B118" t="str">
            <v>Tabla para entibar</v>
          </cell>
          <cell r="C118">
            <v>3000</v>
          </cell>
          <cell r="D118" t="str">
            <v>Und.</v>
          </cell>
          <cell r="E118">
            <v>3</v>
          </cell>
        </row>
        <row r="119">
          <cell r="A119">
            <v>218</v>
          </cell>
          <cell r="B119" t="str">
            <v>Cerco de 4 x 4 x 240</v>
          </cell>
          <cell r="C119">
            <v>4000</v>
          </cell>
          <cell r="D119" t="str">
            <v>Und.</v>
          </cell>
          <cell r="E119">
            <v>4</v>
          </cell>
        </row>
        <row r="120">
          <cell r="A120">
            <v>219</v>
          </cell>
          <cell r="C120">
            <v>0</v>
          </cell>
          <cell r="E120">
            <v>0</v>
          </cell>
        </row>
        <row r="121">
          <cell r="A121">
            <v>220</v>
          </cell>
          <cell r="B121" t="str">
            <v>Cimbra sencilla</v>
          </cell>
          <cell r="C121">
            <v>46880</v>
          </cell>
          <cell r="D121" t="str">
            <v>ml.</v>
          </cell>
          <cell r="E121">
            <v>140.64000000000001</v>
          </cell>
        </row>
        <row r="122">
          <cell r="A122">
            <v>221</v>
          </cell>
          <cell r="B122" t="str">
            <v>Cimbra semidoble</v>
          </cell>
          <cell r="C122">
            <v>54690</v>
          </cell>
          <cell r="D122" t="str">
            <v>ml.</v>
          </cell>
          <cell r="E122">
            <v>164.07</v>
          </cell>
        </row>
        <row r="123">
          <cell r="A123">
            <v>222</v>
          </cell>
          <cell r="B123" t="str">
            <v>Cimbra doble</v>
          </cell>
          <cell r="C123">
            <v>62500</v>
          </cell>
          <cell r="D123" t="str">
            <v>ml.</v>
          </cell>
          <cell r="E123">
            <v>187.5</v>
          </cell>
        </row>
        <row r="124">
          <cell r="A124">
            <v>223</v>
          </cell>
          <cell r="C124">
            <v>0</v>
          </cell>
          <cell r="E124">
            <v>0</v>
          </cell>
        </row>
        <row r="125">
          <cell r="A125">
            <v>224</v>
          </cell>
          <cell r="C125">
            <v>0</v>
          </cell>
          <cell r="E125">
            <v>0</v>
          </cell>
        </row>
        <row r="126">
          <cell r="A126">
            <v>225</v>
          </cell>
          <cell r="B126" t="str">
            <v>Icopor</v>
          </cell>
          <cell r="C126">
            <v>4690</v>
          </cell>
          <cell r="D126" t="str">
            <v>m²</v>
          </cell>
          <cell r="E126">
            <v>4.6900000000000004</v>
          </cell>
        </row>
        <row r="127">
          <cell r="A127">
            <v>226</v>
          </cell>
          <cell r="C127">
            <v>0</v>
          </cell>
          <cell r="E127">
            <v>0</v>
          </cell>
        </row>
        <row r="128">
          <cell r="A128">
            <v>227</v>
          </cell>
          <cell r="C128">
            <v>0</v>
          </cell>
          <cell r="E128">
            <v>0</v>
          </cell>
        </row>
        <row r="129">
          <cell r="A129">
            <v>228</v>
          </cell>
          <cell r="C129">
            <v>0</v>
          </cell>
          <cell r="E129">
            <v>0</v>
          </cell>
        </row>
        <row r="130">
          <cell r="A130">
            <v>229</v>
          </cell>
          <cell r="C130">
            <v>0</v>
          </cell>
          <cell r="E130">
            <v>0</v>
          </cell>
        </row>
        <row r="131">
          <cell r="A131">
            <v>230</v>
          </cell>
          <cell r="B131" t="str">
            <v>Caseta (campamento, bodega etc.)</v>
          </cell>
          <cell r="C131">
            <v>2000000</v>
          </cell>
          <cell r="D131" t="str">
            <v>Glb.</v>
          </cell>
          <cell r="E131">
            <v>4000</v>
          </cell>
        </row>
        <row r="132">
          <cell r="A132">
            <v>231</v>
          </cell>
          <cell r="B132" t="str">
            <v>Caseta oficinas</v>
          </cell>
          <cell r="C132">
            <v>1500000</v>
          </cell>
          <cell r="D132" t="str">
            <v>Glb.</v>
          </cell>
          <cell r="E132">
            <v>3000</v>
          </cell>
        </row>
        <row r="133">
          <cell r="A133">
            <v>232</v>
          </cell>
          <cell r="B133" t="str">
            <v>Valla de aviso de la obra</v>
          </cell>
          <cell r="C133">
            <v>400000</v>
          </cell>
          <cell r="D133" t="str">
            <v>Glb.</v>
          </cell>
          <cell r="E133">
            <v>800</v>
          </cell>
        </row>
        <row r="134">
          <cell r="A134">
            <v>233</v>
          </cell>
          <cell r="C134">
            <v>0</v>
          </cell>
          <cell r="E134">
            <v>0</v>
          </cell>
        </row>
        <row r="135">
          <cell r="A135">
            <v>234</v>
          </cell>
          <cell r="C135">
            <v>0</v>
          </cell>
          <cell r="E135">
            <v>0</v>
          </cell>
        </row>
        <row r="136">
          <cell r="A136">
            <v>235</v>
          </cell>
          <cell r="C136">
            <v>0</v>
          </cell>
          <cell r="E136">
            <v>0</v>
          </cell>
        </row>
        <row r="137">
          <cell r="A137">
            <v>236</v>
          </cell>
          <cell r="C137">
            <v>0</v>
          </cell>
          <cell r="E137">
            <v>0</v>
          </cell>
        </row>
        <row r="138">
          <cell r="A138">
            <v>237</v>
          </cell>
          <cell r="C138">
            <v>0</v>
          </cell>
          <cell r="E138">
            <v>0</v>
          </cell>
        </row>
        <row r="139">
          <cell r="A139">
            <v>238</v>
          </cell>
          <cell r="C139">
            <v>0</v>
          </cell>
          <cell r="E139">
            <v>0</v>
          </cell>
        </row>
        <row r="140">
          <cell r="A140">
            <v>239</v>
          </cell>
          <cell r="C140">
            <v>0</v>
          </cell>
          <cell r="E140">
            <v>0</v>
          </cell>
        </row>
        <row r="141">
          <cell r="A141">
            <v>240</v>
          </cell>
          <cell r="B141" t="str">
            <v>Tubería sanitaria PVC 2"</v>
          </cell>
          <cell r="C141">
            <v>3653</v>
          </cell>
          <cell r="D141" t="str">
            <v>ml.</v>
          </cell>
          <cell r="E141">
            <v>3.653</v>
          </cell>
        </row>
        <row r="142">
          <cell r="A142">
            <v>241</v>
          </cell>
          <cell r="B142" t="str">
            <v>Tubería sanitaria PVC 3"</v>
          </cell>
          <cell r="C142">
            <v>5274</v>
          </cell>
          <cell r="D142" t="str">
            <v>ml.</v>
          </cell>
          <cell r="E142">
            <v>5.274</v>
          </cell>
        </row>
        <row r="143">
          <cell r="A143">
            <v>242</v>
          </cell>
          <cell r="B143" t="str">
            <v>Tubería sanitaria PVC 4"</v>
          </cell>
          <cell r="C143">
            <v>7608</v>
          </cell>
          <cell r="D143" t="str">
            <v>ml.</v>
          </cell>
          <cell r="E143">
            <v>7.6080000000000005</v>
          </cell>
        </row>
        <row r="144">
          <cell r="A144">
            <v>243</v>
          </cell>
          <cell r="B144" t="str">
            <v>Tubería sanitaria PVC 6"</v>
          </cell>
          <cell r="C144">
            <v>15402</v>
          </cell>
          <cell r="D144" t="str">
            <v>ml.</v>
          </cell>
          <cell r="E144">
            <v>15.402000000000001</v>
          </cell>
        </row>
        <row r="145">
          <cell r="A145">
            <v>244</v>
          </cell>
          <cell r="C145">
            <v>0</v>
          </cell>
          <cell r="E145">
            <v>0</v>
          </cell>
        </row>
        <row r="146">
          <cell r="A146">
            <v>245</v>
          </cell>
          <cell r="C146">
            <v>0</v>
          </cell>
          <cell r="E146">
            <v>0</v>
          </cell>
        </row>
        <row r="147">
          <cell r="A147">
            <v>246</v>
          </cell>
          <cell r="B147" t="str">
            <v>Rejilla para drenaje  Ø = 4"</v>
          </cell>
          <cell r="C147">
            <v>4000</v>
          </cell>
          <cell r="D147" t="str">
            <v>Und.</v>
          </cell>
          <cell r="E147">
            <v>4</v>
          </cell>
        </row>
        <row r="148">
          <cell r="A148">
            <v>247</v>
          </cell>
          <cell r="C148">
            <v>0</v>
          </cell>
          <cell r="E148">
            <v>0</v>
          </cell>
        </row>
        <row r="149">
          <cell r="A149">
            <v>248</v>
          </cell>
          <cell r="C149">
            <v>0</v>
          </cell>
          <cell r="E149">
            <v>0</v>
          </cell>
        </row>
        <row r="150">
          <cell r="A150">
            <v>249</v>
          </cell>
          <cell r="C150">
            <v>0</v>
          </cell>
          <cell r="E150">
            <v>0</v>
          </cell>
        </row>
        <row r="151">
          <cell r="A151">
            <v>250</v>
          </cell>
          <cell r="B151" t="str">
            <v>Escombros</v>
          </cell>
          <cell r="C151">
            <v>0</v>
          </cell>
          <cell r="D151" t="str">
            <v>m³</v>
          </cell>
          <cell r="E151">
            <v>100</v>
          </cell>
        </row>
        <row r="152">
          <cell r="A152">
            <v>251</v>
          </cell>
          <cell r="C152">
            <v>0</v>
          </cell>
          <cell r="E152">
            <v>0</v>
          </cell>
        </row>
        <row r="153">
          <cell r="A153">
            <v>252</v>
          </cell>
          <cell r="C153">
            <v>0</v>
          </cell>
          <cell r="E153">
            <v>0</v>
          </cell>
        </row>
        <row r="154">
          <cell r="A154">
            <v>253</v>
          </cell>
          <cell r="C154">
            <v>0</v>
          </cell>
          <cell r="E154">
            <v>0</v>
          </cell>
        </row>
        <row r="155">
          <cell r="A155">
            <v>254</v>
          </cell>
          <cell r="C155">
            <v>0</v>
          </cell>
          <cell r="E155">
            <v>0</v>
          </cell>
        </row>
        <row r="156">
          <cell r="A156">
            <v>255</v>
          </cell>
          <cell r="B156" t="str">
            <v>Almoadilla de Neopreno dureza 60  e=4"</v>
          </cell>
          <cell r="C156">
            <v>150000</v>
          </cell>
          <cell r="D156" t="str">
            <v>m²</v>
          </cell>
          <cell r="E156">
            <v>150</v>
          </cell>
        </row>
        <row r="157">
          <cell r="A157">
            <v>256</v>
          </cell>
          <cell r="C157">
            <v>0</v>
          </cell>
          <cell r="E157">
            <v>0</v>
          </cell>
        </row>
        <row r="158">
          <cell r="A158">
            <v>257</v>
          </cell>
          <cell r="C158">
            <v>0</v>
          </cell>
          <cell r="E158">
            <v>0</v>
          </cell>
        </row>
        <row r="159">
          <cell r="A159">
            <v>258</v>
          </cell>
          <cell r="C159">
            <v>0</v>
          </cell>
          <cell r="E159">
            <v>0</v>
          </cell>
        </row>
        <row r="160">
          <cell r="A160">
            <v>259</v>
          </cell>
          <cell r="C160">
            <v>0</v>
          </cell>
          <cell r="E160">
            <v>0</v>
          </cell>
        </row>
        <row r="161">
          <cell r="A161">
            <v>260</v>
          </cell>
          <cell r="B161" t="str">
            <v>Ladrillo tolette</v>
          </cell>
          <cell r="C161">
            <v>365</v>
          </cell>
          <cell r="D161" t="str">
            <v>Und</v>
          </cell>
          <cell r="E161">
            <v>3.65</v>
          </cell>
        </row>
        <row r="162">
          <cell r="A162">
            <v>261</v>
          </cell>
          <cell r="C162">
            <v>0</v>
          </cell>
          <cell r="E162">
            <v>0</v>
          </cell>
        </row>
        <row r="163">
          <cell r="A163">
            <v>262</v>
          </cell>
          <cell r="C163">
            <v>0</v>
          </cell>
          <cell r="E163">
            <v>0</v>
          </cell>
        </row>
        <row r="164">
          <cell r="A164">
            <v>263</v>
          </cell>
          <cell r="C164">
            <v>0</v>
          </cell>
          <cell r="E164">
            <v>0</v>
          </cell>
        </row>
        <row r="165">
          <cell r="A165">
            <v>264</v>
          </cell>
          <cell r="C165">
            <v>0</v>
          </cell>
          <cell r="E165">
            <v>0</v>
          </cell>
        </row>
        <row r="166">
          <cell r="A166">
            <v>265</v>
          </cell>
          <cell r="C166">
            <v>0</v>
          </cell>
          <cell r="E166">
            <v>0</v>
          </cell>
        </row>
        <row r="167">
          <cell r="A167">
            <v>266</v>
          </cell>
          <cell r="C167">
            <v>0</v>
          </cell>
          <cell r="E167">
            <v>0</v>
          </cell>
        </row>
        <row r="168">
          <cell r="A168">
            <v>267</v>
          </cell>
          <cell r="C168">
            <v>0</v>
          </cell>
          <cell r="E168">
            <v>0</v>
          </cell>
        </row>
        <row r="169">
          <cell r="A169">
            <v>268</v>
          </cell>
          <cell r="C169">
            <v>0</v>
          </cell>
          <cell r="E169">
            <v>0</v>
          </cell>
        </row>
        <row r="170">
          <cell r="A170">
            <v>269</v>
          </cell>
          <cell r="C170">
            <v>0</v>
          </cell>
          <cell r="E170">
            <v>0</v>
          </cell>
        </row>
        <row r="171">
          <cell r="A171">
            <v>270</v>
          </cell>
          <cell r="B171" t="str">
            <v>Tubería Novafort de 8"</v>
          </cell>
          <cell r="C171">
            <v>27237</v>
          </cell>
          <cell r="D171" t="str">
            <v>ml.</v>
          </cell>
          <cell r="E171">
            <v>13.618500000000001</v>
          </cell>
        </row>
        <row r="172">
          <cell r="A172">
            <v>271</v>
          </cell>
          <cell r="B172" t="str">
            <v>Tubería Novafort de 10"</v>
          </cell>
          <cell r="C172">
            <v>40064</v>
          </cell>
          <cell r="D172" t="str">
            <v>ml.</v>
          </cell>
          <cell r="E172">
            <v>20.032</v>
          </cell>
        </row>
        <row r="173">
          <cell r="A173">
            <v>272</v>
          </cell>
          <cell r="B173" t="str">
            <v>Tubería Novafort de 12"</v>
          </cell>
          <cell r="C173">
            <v>56807</v>
          </cell>
          <cell r="D173" t="str">
            <v>ml.</v>
          </cell>
          <cell r="E173">
            <v>28.403500000000001</v>
          </cell>
        </row>
        <row r="174">
          <cell r="A174">
            <v>273</v>
          </cell>
          <cell r="B174" t="str">
            <v>Tubería Novafort de 16"</v>
          </cell>
          <cell r="C174">
            <v>89622</v>
          </cell>
          <cell r="D174" t="str">
            <v>ml.</v>
          </cell>
          <cell r="E174">
            <v>44.811</v>
          </cell>
        </row>
        <row r="175">
          <cell r="A175">
            <v>274</v>
          </cell>
          <cell r="C175">
            <v>0</v>
          </cell>
          <cell r="E175">
            <v>0</v>
          </cell>
        </row>
        <row r="176">
          <cell r="A176">
            <v>275</v>
          </cell>
          <cell r="B176" t="str">
            <v>Lubricante PVC</v>
          </cell>
          <cell r="C176">
            <v>8450</v>
          </cell>
          <cell r="D176" t="str">
            <v>lb</v>
          </cell>
          <cell r="E176">
            <v>8.4499999999999993</v>
          </cell>
        </row>
        <row r="177">
          <cell r="A177">
            <v>276</v>
          </cell>
          <cell r="C177">
            <v>0</v>
          </cell>
          <cell r="E177">
            <v>0</v>
          </cell>
        </row>
        <row r="178">
          <cell r="A178">
            <v>277</v>
          </cell>
          <cell r="C178">
            <v>0</v>
          </cell>
          <cell r="E178">
            <v>0</v>
          </cell>
        </row>
        <row r="179">
          <cell r="A179">
            <v>278</v>
          </cell>
          <cell r="C179">
            <v>0</v>
          </cell>
          <cell r="E179">
            <v>0</v>
          </cell>
        </row>
        <row r="180">
          <cell r="A180">
            <v>279</v>
          </cell>
          <cell r="C180">
            <v>0</v>
          </cell>
          <cell r="E180">
            <v>0</v>
          </cell>
        </row>
        <row r="181">
          <cell r="A181">
            <v>280</v>
          </cell>
          <cell r="B181" t="str">
            <v>Mortero 1:3</v>
          </cell>
          <cell r="C181">
            <v>122850</v>
          </cell>
          <cell r="D181" t="str">
            <v>m³</v>
          </cell>
          <cell r="E181">
            <v>122.85000000000001</v>
          </cell>
        </row>
        <row r="182">
          <cell r="A182">
            <v>281</v>
          </cell>
          <cell r="B182" t="str">
            <v>Concreto 3000psi</v>
          </cell>
          <cell r="C182">
            <v>0</v>
          </cell>
          <cell r="D182" t="str">
            <v>m³</v>
          </cell>
          <cell r="E182">
            <v>0</v>
          </cell>
        </row>
        <row r="183">
          <cell r="A183">
            <v>282</v>
          </cell>
          <cell r="B183" t="str">
            <v>Concreto 4000psi</v>
          </cell>
          <cell r="C183">
            <v>0</v>
          </cell>
          <cell r="D183" t="str">
            <v>m³</v>
          </cell>
          <cell r="E183">
            <v>0</v>
          </cell>
        </row>
        <row r="184">
          <cell r="A184">
            <v>283</v>
          </cell>
          <cell r="B184" t="str">
            <v>Mortero de pega</v>
          </cell>
          <cell r="C184">
            <v>135135</v>
          </cell>
          <cell r="D184" t="str">
            <v>m³</v>
          </cell>
          <cell r="E184">
            <v>135.13499999999999</v>
          </cell>
        </row>
        <row r="185">
          <cell r="A185">
            <v>284</v>
          </cell>
          <cell r="C185">
            <v>0</v>
          </cell>
          <cell r="E185">
            <v>0</v>
          </cell>
        </row>
        <row r="186">
          <cell r="A186">
            <v>285</v>
          </cell>
          <cell r="C186">
            <v>0</v>
          </cell>
          <cell r="E186">
            <v>0</v>
          </cell>
        </row>
        <row r="187">
          <cell r="A187">
            <v>286</v>
          </cell>
          <cell r="C187">
            <v>0</v>
          </cell>
          <cell r="E187">
            <v>0</v>
          </cell>
        </row>
        <row r="188">
          <cell r="A188">
            <v>287</v>
          </cell>
          <cell r="C188">
            <v>0</v>
          </cell>
          <cell r="E188">
            <v>0</v>
          </cell>
        </row>
        <row r="189">
          <cell r="A189">
            <v>288</v>
          </cell>
          <cell r="C189">
            <v>0</v>
          </cell>
          <cell r="E189">
            <v>0</v>
          </cell>
        </row>
        <row r="190">
          <cell r="A190">
            <v>289</v>
          </cell>
          <cell r="C190">
            <v>0</v>
          </cell>
          <cell r="E190">
            <v>0</v>
          </cell>
        </row>
        <row r="191">
          <cell r="A191">
            <v>290</v>
          </cell>
          <cell r="B191" t="str">
            <v>Sika-1</v>
          </cell>
          <cell r="C191">
            <v>2430</v>
          </cell>
          <cell r="D191" t="str">
            <v>kg</v>
          </cell>
          <cell r="E191">
            <v>2.4300000000000002</v>
          </cell>
        </row>
        <row r="192">
          <cell r="A192">
            <v>291</v>
          </cell>
          <cell r="C192">
            <v>0</v>
          </cell>
          <cell r="E192">
            <v>0</v>
          </cell>
        </row>
        <row r="193">
          <cell r="A193">
            <v>292</v>
          </cell>
          <cell r="C193">
            <v>0</v>
          </cell>
          <cell r="E193">
            <v>0</v>
          </cell>
        </row>
        <row r="194">
          <cell r="A194">
            <v>293</v>
          </cell>
          <cell r="C194">
            <v>0</v>
          </cell>
          <cell r="E194">
            <v>0</v>
          </cell>
        </row>
        <row r="195">
          <cell r="A195">
            <v>294</v>
          </cell>
          <cell r="C195">
            <v>0</v>
          </cell>
          <cell r="E195">
            <v>0</v>
          </cell>
        </row>
        <row r="196">
          <cell r="A196">
            <v>295</v>
          </cell>
          <cell r="C196">
            <v>0</v>
          </cell>
          <cell r="E196">
            <v>0</v>
          </cell>
        </row>
        <row r="197">
          <cell r="A197">
            <v>296</v>
          </cell>
          <cell r="C197">
            <v>0</v>
          </cell>
          <cell r="E197">
            <v>0</v>
          </cell>
        </row>
        <row r="198">
          <cell r="A198">
            <v>297</v>
          </cell>
          <cell r="C198">
            <v>0</v>
          </cell>
          <cell r="E198">
            <v>0</v>
          </cell>
        </row>
        <row r="199">
          <cell r="A199">
            <v>298</v>
          </cell>
          <cell r="C199">
            <v>0</v>
          </cell>
          <cell r="E199">
            <v>0</v>
          </cell>
        </row>
        <row r="200">
          <cell r="A200">
            <v>299</v>
          </cell>
          <cell r="C200">
            <v>0</v>
          </cell>
          <cell r="E200">
            <v>0</v>
          </cell>
        </row>
        <row r="201">
          <cell r="A201">
            <v>300</v>
          </cell>
          <cell r="B201" t="str">
            <v>Material común de relleno</v>
          </cell>
          <cell r="C201">
            <v>3000</v>
          </cell>
          <cell r="D201" t="str">
            <v>m³</v>
          </cell>
          <cell r="E201">
            <v>30</v>
          </cell>
        </row>
        <row r="202">
          <cell r="A202">
            <v>301</v>
          </cell>
          <cell r="B202" t="str">
            <v>Material seleccionado de relleno</v>
          </cell>
          <cell r="C202">
            <v>8500</v>
          </cell>
          <cell r="D202" t="str">
            <v>m³</v>
          </cell>
          <cell r="E202">
            <v>85</v>
          </cell>
        </row>
        <row r="203">
          <cell r="A203">
            <v>302</v>
          </cell>
          <cell r="C203">
            <v>0</v>
          </cell>
        </row>
        <row r="204">
          <cell r="A204">
            <v>303</v>
          </cell>
          <cell r="C204">
            <v>0</v>
          </cell>
        </row>
        <row r="205">
          <cell r="A205">
            <v>304</v>
          </cell>
          <cell r="C205">
            <v>0</v>
          </cell>
        </row>
        <row r="206">
          <cell r="A206">
            <v>305</v>
          </cell>
          <cell r="C206">
            <v>0</v>
          </cell>
        </row>
        <row r="207">
          <cell r="A207">
            <v>306</v>
          </cell>
          <cell r="C207">
            <v>0</v>
          </cell>
        </row>
        <row r="208">
          <cell r="A208">
            <v>307</v>
          </cell>
          <cell r="C208">
            <v>0</v>
          </cell>
        </row>
        <row r="209">
          <cell r="A209">
            <v>308</v>
          </cell>
          <cell r="C209">
            <v>0</v>
          </cell>
        </row>
        <row r="210">
          <cell r="A210">
            <v>309</v>
          </cell>
          <cell r="C210">
            <v>0</v>
          </cell>
        </row>
        <row r="211">
          <cell r="A211">
            <v>310</v>
          </cell>
          <cell r="B211" t="str">
            <v>Tapa y anillo en hierro fundido</v>
          </cell>
          <cell r="C211">
            <v>132600</v>
          </cell>
          <cell r="D211" t="str">
            <v>Und.</v>
          </cell>
        </row>
        <row r="212">
          <cell r="A212">
            <v>311</v>
          </cell>
          <cell r="C212">
            <v>0</v>
          </cell>
        </row>
        <row r="213">
          <cell r="A213">
            <v>312</v>
          </cell>
          <cell r="C213">
            <v>0</v>
          </cell>
        </row>
        <row r="214">
          <cell r="A214">
            <v>313</v>
          </cell>
          <cell r="C214">
            <v>0</v>
          </cell>
        </row>
        <row r="215">
          <cell r="A215">
            <v>314</v>
          </cell>
          <cell r="C215">
            <v>0</v>
          </cell>
        </row>
        <row r="216">
          <cell r="A216">
            <v>315</v>
          </cell>
          <cell r="C216">
            <v>0</v>
          </cell>
        </row>
        <row r="217">
          <cell r="A217">
            <v>316</v>
          </cell>
          <cell r="C217">
            <v>0</v>
          </cell>
        </row>
        <row r="218">
          <cell r="A218">
            <v>317</v>
          </cell>
          <cell r="C218">
            <v>0</v>
          </cell>
        </row>
        <row r="219">
          <cell r="A219">
            <v>318</v>
          </cell>
          <cell r="C219">
            <v>0</v>
          </cell>
        </row>
        <row r="220">
          <cell r="A220">
            <v>319</v>
          </cell>
          <cell r="C220">
            <v>0</v>
          </cell>
        </row>
        <row r="221">
          <cell r="A221">
            <v>320</v>
          </cell>
          <cell r="C221">
            <v>0</v>
          </cell>
        </row>
        <row r="222">
          <cell r="A222">
            <v>321</v>
          </cell>
          <cell r="C222">
            <v>0</v>
          </cell>
        </row>
        <row r="223">
          <cell r="A223">
            <v>322</v>
          </cell>
          <cell r="C223">
            <v>0</v>
          </cell>
        </row>
        <row r="224">
          <cell r="A224">
            <v>323</v>
          </cell>
          <cell r="C224">
            <v>0</v>
          </cell>
        </row>
        <row r="225">
          <cell r="A225">
            <v>324</v>
          </cell>
          <cell r="C225">
            <v>0</v>
          </cell>
        </row>
        <row r="226">
          <cell r="A226">
            <v>325</v>
          </cell>
          <cell r="C226">
            <v>0</v>
          </cell>
        </row>
        <row r="227">
          <cell r="A227">
            <v>326</v>
          </cell>
          <cell r="C227">
            <v>0</v>
          </cell>
        </row>
        <row r="228">
          <cell r="A228">
            <v>327</v>
          </cell>
          <cell r="C228">
            <v>0</v>
          </cell>
        </row>
        <row r="229">
          <cell r="A229">
            <v>328</v>
          </cell>
          <cell r="C229">
            <v>0</v>
          </cell>
        </row>
        <row r="230">
          <cell r="A230">
            <v>329</v>
          </cell>
          <cell r="C230">
            <v>0</v>
          </cell>
        </row>
        <row r="231">
          <cell r="A231">
            <v>330</v>
          </cell>
          <cell r="C231">
            <v>0</v>
          </cell>
        </row>
        <row r="232">
          <cell r="A232">
            <v>331</v>
          </cell>
          <cell r="C232">
            <v>0</v>
          </cell>
        </row>
        <row r="233">
          <cell r="A233">
            <v>332</v>
          </cell>
          <cell r="C233">
            <v>0</v>
          </cell>
        </row>
        <row r="234">
          <cell r="A234">
            <v>333</v>
          </cell>
          <cell r="C234">
            <v>0</v>
          </cell>
        </row>
        <row r="235">
          <cell r="A235">
            <v>334</v>
          </cell>
          <cell r="C235">
            <v>0</v>
          </cell>
        </row>
        <row r="236">
          <cell r="A236">
            <v>335</v>
          </cell>
          <cell r="C236">
            <v>0</v>
          </cell>
        </row>
        <row r="237">
          <cell r="A237">
            <v>336</v>
          </cell>
          <cell r="C237">
            <v>0</v>
          </cell>
        </row>
        <row r="238">
          <cell r="A238">
            <v>337</v>
          </cell>
          <cell r="C238">
            <v>0</v>
          </cell>
        </row>
        <row r="239">
          <cell r="A239">
            <v>338</v>
          </cell>
          <cell r="C239">
            <v>0</v>
          </cell>
        </row>
        <row r="240">
          <cell r="A240">
            <v>339</v>
          </cell>
          <cell r="C240">
            <v>0</v>
          </cell>
        </row>
        <row r="241">
          <cell r="A241">
            <v>340</v>
          </cell>
          <cell r="C241">
            <v>0</v>
          </cell>
        </row>
        <row r="242">
          <cell r="A242">
            <v>341</v>
          </cell>
          <cell r="C242">
            <v>0</v>
          </cell>
        </row>
        <row r="243">
          <cell r="A243">
            <v>342</v>
          </cell>
          <cell r="C243">
            <v>0</v>
          </cell>
        </row>
        <row r="244">
          <cell r="A244">
            <v>343</v>
          </cell>
          <cell r="C244">
            <v>0</v>
          </cell>
        </row>
        <row r="245">
          <cell r="A245">
            <v>344</v>
          </cell>
          <cell r="C245">
            <v>0</v>
          </cell>
        </row>
        <row r="246">
          <cell r="A246">
            <v>345</v>
          </cell>
          <cell r="C246">
            <v>0</v>
          </cell>
        </row>
        <row r="247">
          <cell r="A247">
            <v>346</v>
          </cell>
          <cell r="C247">
            <v>0</v>
          </cell>
        </row>
        <row r="248">
          <cell r="A248">
            <v>347</v>
          </cell>
          <cell r="C248">
            <v>0</v>
          </cell>
        </row>
        <row r="249">
          <cell r="A249">
            <v>348</v>
          </cell>
          <cell r="C249">
            <v>0</v>
          </cell>
        </row>
        <row r="250">
          <cell r="A250">
            <v>349</v>
          </cell>
          <cell r="C250">
            <v>0</v>
          </cell>
        </row>
        <row r="251">
          <cell r="A251">
            <v>350</v>
          </cell>
          <cell r="C251">
            <v>0</v>
          </cell>
        </row>
        <row r="252">
          <cell r="A252">
            <v>351</v>
          </cell>
          <cell r="C252">
            <v>0</v>
          </cell>
        </row>
        <row r="253">
          <cell r="A253">
            <v>352</v>
          </cell>
          <cell r="C253">
            <v>0</v>
          </cell>
        </row>
        <row r="254">
          <cell r="A254">
            <v>353</v>
          </cell>
          <cell r="C254">
            <v>0</v>
          </cell>
        </row>
        <row r="255">
          <cell r="A255">
            <v>354</v>
          </cell>
          <cell r="C255">
            <v>0</v>
          </cell>
        </row>
        <row r="256">
          <cell r="A256">
            <v>355</v>
          </cell>
          <cell r="C256">
            <v>0</v>
          </cell>
        </row>
        <row r="257">
          <cell r="A257">
            <v>356</v>
          </cell>
          <cell r="C257">
            <v>0</v>
          </cell>
        </row>
        <row r="258">
          <cell r="A258">
            <v>357</v>
          </cell>
          <cell r="C258">
            <v>0</v>
          </cell>
        </row>
        <row r="259">
          <cell r="A259">
            <v>358</v>
          </cell>
          <cell r="C259">
            <v>0</v>
          </cell>
        </row>
        <row r="260">
          <cell r="A260">
            <v>359</v>
          </cell>
          <cell r="C260">
            <v>0</v>
          </cell>
        </row>
        <row r="261">
          <cell r="A261">
            <v>360</v>
          </cell>
          <cell r="C261">
            <v>0</v>
          </cell>
        </row>
        <row r="262">
          <cell r="A262">
            <v>361</v>
          </cell>
          <cell r="C262">
            <v>0</v>
          </cell>
        </row>
        <row r="263">
          <cell r="A263">
            <v>362</v>
          </cell>
          <cell r="C263">
            <v>0</v>
          </cell>
        </row>
        <row r="264">
          <cell r="A264">
            <v>363</v>
          </cell>
          <cell r="C264">
            <v>0</v>
          </cell>
        </row>
        <row r="265">
          <cell r="A265">
            <v>364</v>
          </cell>
          <cell r="C265">
            <v>0</v>
          </cell>
        </row>
        <row r="266">
          <cell r="A266">
            <v>365</v>
          </cell>
          <cell r="C266">
            <v>0</v>
          </cell>
        </row>
        <row r="267">
          <cell r="A267">
            <v>366</v>
          </cell>
          <cell r="C267">
            <v>0</v>
          </cell>
        </row>
        <row r="268">
          <cell r="A268">
            <v>367</v>
          </cell>
          <cell r="C268">
            <v>0</v>
          </cell>
        </row>
        <row r="269">
          <cell r="A269">
            <v>368</v>
          </cell>
          <cell r="C269">
            <v>0</v>
          </cell>
        </row>
        <row r="270">
          <cell r="A270">
            <v>369</v>
          </cell>
          <cell r="C270">
            <v>0</v>
          </cell>
        </row>
        <row r="271">
          <cell r="A271">
            <v>370</v>
          </cell>
          <cell r="C271">
            <v>0</v>
          </cell>
        </row>
        <row r="272">
          <cell r="A272">
            <v>371</v>
          </cell>
          <cell r="C272">
            <v>0</v>
          </cell>
        </row>
        <row r="273">
          <cell r="A273">
            <v>372</v>
          </cell>
          <cell r="C273">
            <v>0</v>
          </cell>
        </row>
        <row r="274">
          <cell r="A274">
            <v>373</v>
          </cell>
          <cell r="C274">
            <v>0</v>
          </cell>
        </row>
        <row r="275">
          <cell r="A275">
            <v>374</v>
          </cell>
          <cell r="C275">
            <v>0</v>
          </cell>
        </row>
        <row r="276">
          <cell r="A276">
            <v>375</v>
          </cell>
          <cell r="C276">
            <v>0</v>
          </cell>
        </row>
        <row r="277">
          <cell r="A277">
            <v>376</v>
          </cell>
          <cell r="C277">
            <v>0</v>
          </cell>
        </row>
        <row r="278">
          <cell r="A278">
            <v>377</v>
          </cell>
          <cell r="C278">
            <v>0</v>
          </cell>
        </row>
        <row r="279">
          <cell r="A279">
            <v>378</v>
          </cell>
          <cell r="C279">
            <v>0</v>
          </cell>
        </row>
        <row r="280">
          <cell r="A280">
            <v>379</v>
          </cell>
          <cell r="C280">
            <v>0</v>
          </cell>
        </row>
        <row r="281">
          <cell r="A281">
            <v>380</v>
          </cell>
          <cell r="C281">
            <v>0</v>
          </cell>
        </row>
        <row r="282">
          <cell r="A282">
            <v>381</v>
          </cell>
          <cell r="C282">
            <v>0</v>
          </cell>
        </row>
        <row r="283">
          <cell r="A283">
            <v>382</v>
          </cell>
          <cell r="C283">
            <v>0</v>
          </cell>
        </row>
        <row r="284">
          <cell r="A284">
            <v>383</v>
          </cell>
          <cell r="C284">
            <v>0</v>
          </cell>
        </row>
        <row r="285">
          <cell r="A285">
            <v>384</v>
          </cell>
          <cell r="C285">
            <v>0</v>
          </cell>
        </row>
        <row r="286">
          <cell r="A286">
            <v>385</v>
          </cell>
          <cell r="C286">
            <v>0</v>
          </cell>
        </row>
        <row r="287">
          <cell r="A287">
            <v>386</v>
          </cell>
          <cell r="C287">
            <v>0</v>
          </cell>
        </row>
        <row r="288">
          <cell r="A288">
            <v>387</v>
          </cell>
          <cell r="C288">
            <v>0</v>
          </cell>
        </row>
        <row r="289">
          <cell r="A289">
            <v>388</v>
          </cell>
          <cell r="C289">
            <v>0</v>
          </cell>
        </row>
        <row r="290">
          <cell r="A290">
            <v>389</v>
          </cell>
          <cell r="C290">
            <v>0</v>
          </cell>
        </row>
        <row r="291">
          <cell r="A291">
            <v>390</v>
          </cell>
          <cell r="C291">
            <v>0</v>
          </cell>
        </row>
        <row r="292">
          <cell r="A292">
            <v>391</v>
          </cell>
          <cell r="C292">
            <v>0</v>
          </cell>
        </row>
        <row r="293">
          <cell r="A293">
            <v>392</v>
          </cell>
          <cell r="C293">
            <v>0</v>
          </cell>
        </row>
        <row r="294">
          <cell r="A294">
            <v>393</v>
          </cell>
          <cell r="C294">
            <v>0</v>
          </cell>
        </row>
        <row r="295">
          <cell r="A295">
            <v>394</v>
          </cell>
          <cell r="C295">
            <v>0</v>
          </cell>
        </row>
        <row r="296">
          <cell r="A296">
            <v>395</v>
          </cell>
          <cell r="C296">
            <v>0</v>
          </cell>
        </row>
        <row r="297">
          <cell r="A297">
            <v>396</v>
          </cell>
          <cell r="C297">
            <v>0</v>
          </cell>
        </row>
        <row r="298">
          <cell r="A298">
            <v>397</v>
          </cell>
          <cell r="C298">
            <v>0</v>
          </cell>
        </row>
        <row r="299">
          <cell r="A299">
            <v>398</v>
          </cell>
          <cell r="C299">
            <v>0</v>
          </cell>
        </row>
        <row r="300">
          <cell r="A300">
            <v>399</v>
          </cell>
          <cell r="C300">
            <v>0</v>
          </cell>
        </row>
        <row r="301">
          <cell r="A301">
            <v>400</v>
          </cell>
          <cell r="B301" t="str">
            <v>Ingeniero</v>
          </cell>
          <cell r="C301">
            <v>25000</v>
          </cell>
        </row>
        <row r="302">
          <cell r="A302">
            <v>401</v>
          </cell>
          <cell r="B302" t="str">
            <v>Topógrafo</v>
          </cell>
          <cell r="C302">
            <v>12500</v>
          </cell>
        </row>
        <row r="303">
          <cell r="A303">
            <v>402</v>
          </cell>
          <cell r="B303" t="str">
            <v>Maestro</v>
          </cell>
          <cell r="C303">
            <v>12500</v>
          </cell>
        </row>
        <row r="304">
          <cell r="A304">
            <v>403</v>
          </cell>
          <cell r="B304" t="str">
            <v>Oficial</v>
          </cell>
          <cell r="C304">
            <v>5000</v>
          </cell>
        </row>
        <row r="305">
          <cell r="A305">
            <v>404</v>
          </cell>
          <cell r="B305" t="str">
            <v>Ayudante</v>
          </cell>
          <cell r="C305">
            <v>5000</v>
          </cell>
        </row>
        <row r="306">
          <cell r="A306">
            <v>405</v>
          </cell>
          <cell r="B306" t="str">
            <v>Cadenero 1º</v>
          </cell>
          <cell r="C306">
            <v>8000</v>
          </cell>
        </row>
        <row r="307">
          <cell r="A307">
            <v>406</v>
          </cell>
          <cell r="B307" t="str">
            <v>Cadenero 2º</v>
          </cell>
          <cell r="C307">
            <v>5000</v>
          </cell>
        </row>
        <row r="308">
          <cell r="A308">
            <v>407</v>
          </cell>
          <cell r="B308" t="str">
            <v>Técnico especializado</v>
          </cell>
          <cell r="C308">
            <v>15000</v>
          </cell>
        </row>
        <row r="309">
          <cell r="A309">
            <v>408</v>
          </cell>
          <cell r="C309">
            <v>0</v>
          </cell>
        </row>
        <row r="310">
          <cell r="A310">
            <v>409</v>
          </cell>
          <cell r="C310">
            <v>0</v>
          </cell>
        </row>
        <row r="311">
          <cell r="A311">
            <v>410</v>
          </cell>
          <cell r="C311">
            <v>0</v>
          </cell>
        </row>
        <row r="312">
          <cell r="A312">
            <v>411</v>
          </cell>
          <cell r="C312">
            <v>0</v>
          </cell>
        </row>
        <row r="313">
          <cell r="A313">
            <v>412</v>
          </cell>
          <cell r="C313">
            <v>0</v>
          </cell>
        </row>
        <row r="314">
          <cell r="A314">
            <v>413</v>
          </cell>
          <cell r="C314">
            <v>0</v>
          </cell>
        </row>
        <row r="315">
          <cell r="A315">
            <v>414</v>
          </cell>
          <cell r="C315">
            <v>0</v>
          </cell>
        </row>
        <row r="316">
          <cell r="A316">
            <v>415</v>
          </cell>
          <cell r="C316">
            <v>0</v>
          </cell>
        </row>
        <row r="317">
          <cell r="A317">
            <v>416</v>
          </cell>
          <cell r="C317">
            <v>0</v>
          </cell>
        </row>
        <row r="318">
          <cell r="A318">
            <v>417</v>
          </cell>
          <cell r="C318">
            <v>0</v>
          </cell>
        </row>
        <row r="319">
          <cell r="A319">
            <v>418</v>
          </cell>
          <cell r="C319">
            <v>0</v>
          </cell>
        </row>
        <row r="320">
          <cell r="A320">
            <v>419</v>
          </cell>
          <cell r="C320">
            <v>0</v>
          </cell>
        </row>
        <row r="321">
          <cell r="A321">
            <v>420</v>
          </cell>
          <cell r="C321">
            <v>0</v>
          </cell>
        </row>
        <row r="322">
          <cell r="A322">
            <v>421</v>
          </cell>
          <cell r="C322">
            <v>0</v>
          </cell>
        </row>
        <row r="323">
          <cell r="A323">
            <v>422</v>
          </cell>
          <cell r="C323">
            <v>0</v>
          </cell>
        </row>
        <row r="324">
          <cell r="A324">
            <v>423</v>
          </cell>
          <cell r="C324">
            <v>0</v>
          </cell>
        </row>
        <row r="325">
          <cell r="A325">
            <v>424</v>
          </cell>
          <cell r="C325">
            <v>0</v>
          </cell>
        </row>
        <row r="326">
          <cell r="A326">
            <v>425</v>
          </cell>
          <cell r="C326">
            <v>0</v>
          </cell>
        </row>
        <row r="327">
          <cell r="A327">
            <v>426</v>
          </cell>
          <cell r="C327">
            <v>0</v>
          </cell>
        </row>
        <row r="328">
          <cell r="A328">
            <v>427</v>
          </cell>
          <cell r="C328">
            <v>0</v>
          </cell>
        </row>
        <row r="329">
          <cell r="A329">
            <v>428</v>
          </cell>
          <cell r="C329">
            <v>0</v>
          </cell>
        </row>
        <row r="330">
          <cell r="A330">
            <v>429</v>
          </cell>
          <cell r="C330">
            <v>0</v>
          </cell>
        </row>
        <row r="331">
          <cell r="A331">
            <v>430</v>
          </cell>
          <cell r="C331">
            <v>0</v>
          </cell>
        </row>
        <row r="332">
          <cell r="A332">
            <v>431</v>
          </cell>
          <cell r="C332">
            <v>0</v>
          </cell>
        </row>
        <row r="333">
          <cell r="A333">
            <v>432</v>
          </cell>
          <cell r="C333">
            <v>0</v>
          </cell>
        </row>
        <row r="334">
          <cell r="A334">
            <v>433</v>
          </cell>
          <cell r="C334">
            <v>0</v>
          </cell>
        </row>
        <row r="335">
          <cell r="A335">
            <v>434</v>
          </cell>
          <cell r="C335">
            <v>0</v>
          </cell>
        </row>
        <row r="336">
          <cell r="A336">
            <v>435</v>
          </cell>
          <cell r="C336">
            <v>0</v>
          </cell>
        </row>
        <row r="337">
          <cell r="A337">
            <v>436</v>
          </cell>
          <cell r="C337">
            <v>0</v>
          </cell>
        </row>
        <row r="338">
          <cell r="A338">
            <v>437</v>
          </cell>
          <cell r="C338">
            <v>0</v>
          </cell>
        </row>
        <row r="339">
          <cell r="A339">
            <v>438</v>
          </cell>
          <cell r="C339">
            <v>0</v>
          </cell>
        </row>
        <row r="340">
          <cell r="A340">
            <v>439</v>
          </cell>
          <cell r="C340">
            <v>0</v>
          </cell>
        </row>
        <row r="341">
          <cell r="A341">
            <v>440</v>
          </cell>
          <cell r="C341">
            <v>0</v>
          </cell>
        </row>
        <row r="342">
          <cell r="A342">
            <v>441</v>
          </cell>
          <cell r="C342">
            <v>0</v>
          </cell>
        </row>
        <row r="343">
          <cell r="A343">
            <v>442</v>
          </cell>
          <cell r="C343">
            <v>0</v>
          </cell>
        </row>
        <row r="344">
          <cell r="A344">
            <v>443</v>
          </cell>
          <cell r="C344">
            <v>0</v>
          </cell>
        </row>
        <row r="345">
          <cell r="A345">
            <v>444</v>
          </cell>
          <cell r="C345">
            <v>0</v>
          </cell>
        </row>
        <row r="346">
          <cell r="A346">
            <v>445</v>
          </cell>
          <cell r="C346">
            <v>0</v>
          </cell>
        </row>
        <row r="347">
          <cell r="A347">
            <v>446</v>
          </cell>
          <cell r="C347">
            <v>0</v>
          </cell>
        </row>
        <row r="348">
          <cell r="A348">
            <v>447</v>
          </cell>
          <cell r="C348">
            <v>0</v>
          </cell>
        </row>
        <row r="349">
          <cell r="A349">
            <v>448</v>
          </cell>
          <cell r="C349">
            <v>0</v>
          </cell>
        </row>
        <row r="350">
          <cell r="A350">
            <v>449</v>
          </cell>
          <cell r="C350">
            <v>0</v>
          </cell>
        </row>
        <row r="351">
          <cell r="A351">
            <v>450</v>
          </cell>
          <cell r="C351">
            <v>0</v>
          </cell>
        </row>
        <row r="352">
          <cell r="A352">
            <v>451</v>
          </cell>
          <cell r="C352">
            <v>0</v>
          </cell>
        </row>
        <row r="353">
          <cell r="A353">
            <v>452</v>
          </cell>
          <cell r="C353">
            <v>0</v>
          </cell>
        </row>
        <row r="354">
          <cell r="A354">
            <v>453</v>
          </cell>
          <cell r="C354">
            <v>0</v>
          </cell>
        </row>
        <row r="355">
          <cell r="A355">
            <v>454</v>
          </cell>
          <cell r="C355">
            <v>0</v>
          </cell>
        </row>
        <row r="356">
          <cell r="A356">
            <v>455</v>
          </cell>
          <cell r="C356">
            <v>0</v>
          </cell>
        </row>
        <row r="357">
          <cell r="A357">
            <v>456</v>
          </cell>
          <cell r="C357">
            <v>0</v>
          </cell>
        </row>
        <row r="358">
          <cell r="A358">
            <v>457</v>
          </cell>
          <cell r="C358">
            <v>0</v>
          </cell>
        </row>
        <row r="359">
          <cell r="A359">
            <v>458</v>
          </cell>
          <cell r="C359">
            <v>0</v>
          </cell>
        </row>
        <row r="360">
          <cell r="A360">
            <v>459</v>
          </cell>
          <cell r="C360">
            <v>0</v>
          </cell>
        </row>
        <row r="361">
          <cell r="A361">
            <v>460</v>
          </cell>
          <cell r="C361">
            <v>0</v>
          </cell>
        </row>
        <row r="362">
          <cell r="A362">
            <v>461</v>
          </cell>
          <cell r="C362">
            <v>0</v>
          </cell>
        </row>
        <row r="363">
          <cell r="A363">
            <v>462</v>
          </cell>
          <cell r="C363">
            <v>0</v>
          </cell>
        </row>
        <row r="364">
          <cell r="A364">
            <v>463</v>
          </cell>
          <cell r="C364">
            <v>0</v>
          </cell>
        </row>
        <row r="365">
          <cell r="A365">
            <v>464</v>
          </cell>
          <cell r="C365">
            <v>0</v>
          </cell>
        </row>
        <row r="366">
          <cell r="A366">
            <v>465</v>
          </cell>
          <cell r="C366">
            <v>0</v>
          </cell>
        </row>
        <row r="367">
          <cell r="A367">
            <v>466</v>
          </cell>
          <cell r="C367">
            <v>0</v>
          </cell>
        </row>
        <row r="368">
          <cell r="A368">
            <v>467</v>
          </cell>
          <cell r="C368">
            <v>0</v>
          </cell>
        </row>
        <row r="369">
          <cell r="A369">
            <v>468</v>
          </cell>
          <cell r="C369">
            <v>0</v>
          </cell>
        </row>
        <row r="370">
          <cell r="A370">
            <v>469</v>
          </cell>
          <cell r="C370">
            <v>0</v>
          </cell>
        </row>
        <row r="371">
          <cell r="A371">
            <v>470</v>
          </cell>
          <cell r="C371">
            <v>0</v>
          </cell>
        </row>
        <row r="372">
          <cell r="A372">
            <v>471</v>
          </cell>
          <cell r="C372">
            <v>0</v>
          </cell>
        </row>
        <row r="373">
          <cell r="A373">
            <v>472</v>
          </cell>
          <cell r="C373">
            <v>0</v>
          </cell>
        </row>
        <row r="374">
          <cell r="A374">
            <v>473</v>
          </cell>
          <cell r="C374">
            <v>0</v>
          </cell>
        </row>
        <row r="375">
          <cell r="A375">
            <v>474</v>
          </cell>
          <cell r="C375">
            <v>0</v>
          </cell>
        </row>
        <row r="376">
          <cell r="A376">
            <v>475</v>
          </cell>
          <cell r="C376">
            <v>0</v>
          </cell>
        </row>
        <row r="377">
          <cell r="A377">
            <v>476</v>
          </cell>
          <cell r="C377">
            <v>0</v>
          </cell>
        </row>
        <row r="378">
          <cell r="A378">
            <v>477</v>
          </cell>
          <cell r="C378">
            <v>0</v>
          </cell>
        </row>
        <row r="379">
          <cell r="A379">
            <v>478</v>
          </cell>
          <cell r="C379">
            <v>0</v>
          </cell>
        </row>
        <row r="380">
          <cell r="A380">
            <v>479</v>
          </cell>
          <cell r="C380">
            <v>0</v>
          </cell>
        </row>
        <row r="381">
          <cell r="A381">
            <v>480</v>
          </cell>
          <cell r="C381">
            <v>0</v>
          </cell>
        </row>
        <row r="382">
          <cell r="A382">
            <v>481</v>
          </cell>
          <cell r="C382">
            <v>0</v>
          </cell>
        </row>
        <row r="383">
          <cell r="A383">
            <v>482</v>
          </cell>
          <cell r="C383">
            <v>0</v>
          </cell>
        </row>
        <row r="384">
          <cell r="A384">
            <v>483</v>
          </cell>
          <cell r="C384">
            <v>0</v>
          </cell>
        </row>
        <row r="385">
          <cell r="A385">
            <v>484</v>
          </cell>
          <cell r="C385">
            <v>0</v>
          </cell>
        </row>
        <row r="386">
          <cell r="A386">
            <v>485</v>
          </cell>
          <cell r="C386">
            <v>0</v>
          </cell>
        </row>
        <row r="387">
          <cell r="A387">
            <v>486</v>
          </cell>
          <cell r="C387">
            <v>0</v>
          </cell>
        </row>
        <row r="388">
          <cell r="A388">
            <v>487</v>
          </cell>
          <cell r="C388">
            <v>0</v>
          </cell>
        </row>
        <row r="389">
          <cell r="A389">
            <v>488</v>
          </cell>
          <cell r="C389">
            <v>0</v>
          </cell>
        </row>
        <row r="390">
          <cell r="A390">
            <v>489</v>
          </cell>
          <cell r="C390">
            <v>0</v>
          </cell>
        </row>
        <row r="391">
          <cell r="A391">
            <v>490</v>
          </cell>
          <cell r="C391">
            <v>0</v>
          </cell>
        </row>
        <row r="392">
          <cell r="A392">
            <v>491</v>
          </cell>
          <cell r="C392">
            <v>0</v>
          </cell>
        </row>
        <row r="393">
          <cell r="A393">
            <v>492</v>
          </cell>
          <cell r="C393">
            <v>0</v>
          </cell>
        </row>
        <row r="394">
          <cell r="A394">
            <v>493</v>
          </cell>
          <cell r="C394">
            <v>0</v>
          </cell>
        </row>
        <row r="395">
          <cell r="A395">
            <v>494</v>
          </cell>
          <cell r="C395">
            <v>0</v>
          </cell>
        </row>
        <row r="396">
          <cell r="A396">
            <v>495</v>
          </cell>
          <cell r="C396">
            <v>0</v>
          </cell>
        </row>
        <row r="397">
          <cell r="A397">
            <v>496</v>
          </cell>
          <cell r="C397">
            <v>0</v>
          </cell>
        </row>
        <row r="398">
          <cell r="A398">
            <v>497</v>
          </cell>
          <cell r="C398">
            <v>0</v>
          </cell>
        </row>
        <row r="399">
          <cell r="A399">
            <v>498</v>
          </cell>
          <cell r="C399">
            <v>0</v>
          </cell>
        </row>
        <row r="400">
          <cell r="A400">
            <v>499</v>
          </cell>
          <cell r="C400">
            <v>0</v>
          </cell>
        </row>
        <row r="401">
          <cell r="A401">
            <v>500</v>
          </cell>
          <cell r="B401" t="str">
            <v>A. I .U</v>
          </cell>
          <cell r="C401">
            <v>0.25</v>
          </cell>
        </row>
        <row r="402">
          <cell r="A402">
            <v>501</v>
          </cell>
          <cell r="B402" t="str">
            <v>Interventoría</v>
          </cell>
          <cell r="C402">
            <v>0.08</v>
          </cell>
        </row>
        <row r="403">
          <cell r="A403">
            <v>502</v>
          </cell>
          <cell r="B403" t="str">
            <v>Prestaciones Sociales de los Trabajadores</v>
          </cell>
          <cell r="C403">
            <v>0.25</v>
          </cell>
        </row>
        <row r="404">
          <cell r="A404">
            <v>503</v>
          </cell>
          <cell r="B404" t="str">
            <v>Desperdicio materiales</v>
          </cell>
          <cell r="C404">
            <v>0.05</v>
          </cell>
        </row>
        <row r="405">
          <cell r="A405">
            <v>504</v>
          </cell>
          <cell r="B405" t="str">
            <v>Estudios y diseños</v>
          </cell>
          <cell r="C405">
            <v>0.1</v>
          </cell>
        </row>
        <row r="406">
          <cell r="A406">
            <v>505</v>
          </cell>
          <cell r="B406" t="str">
            <v>Administración Mano de Obra O.N.G.</v>
          </cell>
          <cell r="C406">
            <v>0.06</v>
          </cell>
        </row>
        <row r="407">
          <cell r="A407">
            <v>506</v>
          </cell>
          <cell r="B407" t="str">
            <v>Administración Materiales O.N.G.</v>
          </cell>
          <cell r="C407">
            <v>0.04</v>
          </cell>
        </row>
        <row r="408">
          <cell r="A408">
            <v>507</v>
          </cell>
          <cell r="B408" t="str">
            <v>Administración de aportes en especie del municipio</v>
          </cell>
          <cell r="C408">
            <v>0.04</v>
          </cell>
        </row>
        <row r="409">
          <cell r="A409">
            <v>508</v>
          </cell>
        </row>
        <row r="410">
          <cell r="A410">
            <v>509</v>
          </cell>
        </row>
        <row r="411">
          <cell r="A411">
            <v>510</v>
          </cell>
          <cell r="B411" t="str">
            <v>Total Costos Indirectos según presupuesto</v>
          </cell>
          <cell r="C411">
            <v>0.23771416420831784</v>
          </cell>
        </row>
        <row r="412">
          <cell r="A412">
            <v>511</v>
          </cell>
        </row>
        <row r="413">
          <cell r="A413">
            <v>512</v>
          </cell>
        </row>
        <row r="414">
          <cell r="A414">
            <v>513</v>
          </cell>
        </row>
        <row r="415">
          <cell r="A415">
            <v>514</v>
          </cell>
        </row>
        <row r="416">
          <cell r="A416">
            <v>515</v>
          </cell>
        </row>
        <row r="417">
          <cell r="A417">
            <v>516</v>
          </cell>
        </row>
        <row r="418">
          <cell r="A418">
            <v>517</v>
          </cell>
        </row>
        <row r="419">
          <cell r="A419">
            <v>518</v>
          </cell>
        </row>
        <row r="420">
          <cell r="A420">
            <v>519</v>
          </cell>
        </row>
        <row r="421">
          <cell r="A421">
            <v>520</v>
          </cell>
        </row>
        <row r="422">
          <cell r="A422">
            <v>521</v>
          </cell>
        </row>
        <row r="423">
          <cell r="A423">
            <v>522</v>
          </cell>
        </row>
        <row r="424">
          <cell r="A424">
            <v>523</v>
          </cell>
        </row>
        <row r="425">
          <cell r="A425">
            <v>524</v>
          </cell>
        </row>
        <row r="426">
          <cell r="A426">
            <v>525</v>
          </cell>
        </row>
        <row r="427">
          <cell r="A427">
            <v>526</v>
          </cell>
        </row>
        <row r="428">
          <cell r="A428">
            <v>527</v>
          </cell>
        </row>
        <row r="429">
          <cell r="A429">
            <v>528</v>
          </cell>
        </row>
        <row r="430">
          <cell r="A430">
            <v>529</v>
          </cell>
        </row>
        <row r="431">
          <cell r="A431">
            <v>530</v>
          </cell>
        </row>
        <row r="432">
          <cell r="A432">
            <v>531</v>
          </cell>
        </row>
        <row r="433">
          <cell r="A433">
            <v>532</v>
          </cell>
        </row>
        <row r="434">
          <cell r="A434">
            <v>533</v>
          </cell>
        </row>
        <row r="435">
          <cell r="A435">
            <v>534</v>
          </cell>
        </row>
        <row r="436">
          <cell r="A436">
            <v>535</v>
          </cell>
        </row>
        <row r="437">
          <cell r="A437">
            <v>536</v>
          </cell>
        </row>
        <row r="438">
          <cell r="A438">
            <v>537</v>
          </cell>
        </row>
        <row r="439">
          <cell r="A439">
            <v>538</v>
          </cell>
        </row>
        <row r="440">
          <cell r="A440">
            <v>539</v>
          </cell>
        </row>
        <row r="441">
          <cell r="A441">
            <v>540</v>
          </cell>
        </row>
        <row r="442">
          <cell r="A442">
            <v>541</v>
          </cell>
        </row>
        <row r="443">
          <cell r="A443">
            <v>542</v>
          </cell>
        </row>
        <row r="444">
          <cell r="A444">
            <v>543</v>
          </cell>
        </row>
        <row r="445">
          <cell r="A445">
            <v>544</v>
          </cell>
        </row>
        <row r="446">
          <cell r="A446">
            <v>545</v>
          </cell>
        </row>
        <row r="447">
          <cell r="A447">
            <v>546</v>
          </cell>
        </row>
        <row r="448">
          <cell r="A448">
            <v>547</v>
          </cell>
        </row>
        <row r="449">
          <cell r="A449">
            <v>548</v>
          </cell>
        </row>
        <row r="450">
          <cell r="A450">
            <v>549</v>
          </cell>
        </row>
        <row r="504">
          <cell r="A504" t="str">
            <v>OTROS</v>
          </cell>
          <cell r="B504" t="str">
            <v>Distancia Puente 1</v>
          </cell>
          <cell r="C504">
            <v>62</v>
          </cell>
        </row>
        <row r="505">
          <cell r="A505" t="str">
            <v>DATOS</v>
          </cell>
          <cell r="B505" t="str">
            <v>Distancia Puente 2</v>
          </cell>
          <cell r="C505">
            <v>70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FICHA EBI 1 de 6 "/>
      <sheetName val="FICHA EBI 2 de 6"/>
      <sheetName val="FICHA EBI 3 de 6"/>
      <sheetName val="FICHA EBI 4 DE 6"/>
      <sheetName val="FICHA EBI 5 DE 6"/>
      <sheetName val="ID-01"/>
      <sheetName val="ID-02"/>
      <sheetName val="ID-03"/>
      <sheetName val="ID-04"/>
      <sheetName val="PE-01A"/>
      <sheetName val="PE-01-B"/>
      <sheetName val="PE-02"/>
      <sheetName val="PE-03"/>
      <sheetName val="PE-04"/>
      <sheetName val="FS-01"/>
      <sheetName val="FF-01"/>
      <sheetName val="COSTOS"/>
      <sheetName val="UNI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PANET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COMPONENTES"/>
      <sheetName val="INSUMOS"/>
      <sheetName val="XComponentes"/>
      <sheetName val="XActividades"/>
      <sheetName val="PRESUPUESTO (2)"/>
      <sheetName val="PRESUPUESTO (3)"/>
      <sheetName val="ANALISIS DE AIU"/>
      <sheetName val="Cuadro Resumen"/>
      <sheetName val="Resumen m2"/>
      <sheetName val="DOTACIÓN"/>
      <sheetName val="Datos entrada"/>
      <sheetName val="Salarios"/>
      <sheetName val="Cuadrillas"/>
      <sheetName val="Trans"/>
      <sheetName val="Equ"/>
      <sheetName val="Mat"/>
      <sheetName val="Hoja Base"/>
      <sheetName val="Mort 1-3"/>
      <sheetName val="Mort 1-3 Imper"/>
      <sheetName val="Mort 1-4"/>
      <sheetName val="Mort 1-4 Imper"/>
      <sheetName val="Mort 1-5"/>
      <sheetName val="Mort 1-7"/>
      <sheetName val="Concr 2,000"/>
      <sheetName val="Concr 2,500"/>
      <sheetName val="Concr 3,000"/>
      <sheetName val="Concr 3,500"/>
      <sheetName val="Concr 4,000 "/>
      <sheetName val=" Acero 60000 Refuerzo "/>
      <sheetName val=" Malla Electrosoldada "/>
      <sheetName val="P Eléctrico"/>
      <sheetName val="P Agua Fria"/>
      <sheetName val="P Sanitario"/>
      <sheetName val="Granito pulido "/>
      <sheetName val="Marcos puerta"/>
      <sheetName val="Marcos ventana"/>
      <sheetName val="1,1,1 Campamt"/>
      <sheetName val="1,1,2 Alquiler Campameto"/>
      <sheetName val="1,1,3 Limpieza"/>
      <sheetName val="1,1,4 Localización y replanteo"/>
      <sheetName val="1,1,6 Cerramiento Lona"/>
      <sheetName val="1,1,7 Locali Manual"/>
      <sheetName val="1,2,1 Provicional agua"/>
      <sheetName val="1,2,2 Provicional luz"/>
      <sheetName val="1,3,1 Desmonte cubierta"/>
      <sheetName val="1,3,2 Demoliciòn muro"/>
      <sheetName val="1,3,3  Dm enchape"/>
      <sheetName val="1,3,4 Dm cimiento"/>
      <sheetName val="1,3,5 Dm Vig-colum"/>
      <sheetName val="1,3,6 Demolicion placa"/>
      <sheetName val="1,3,7  Dm Aparatos"/>
      <sheetName val="1,4,2 Traslado postes"/>
      <sheetName val="1,4,3 Arb 5"/>
      <sheetName val="1,4,4 Arb 10"/>
      <sheetName val="1,4,5 Arb 15"/>
      <sheetName val="1,4,6 Arb 20"/>
      <sheetName val="1,4,7 Arb +20"/>
      <sheetName val="1,4,8 Traslado Arb"/>
      <sheetName val="2,1,1 Exc Mec"/>
      <sheetName val="2,1,2 Exc Man"/>
      <sheetName val="2,1,3 Exc M Sub base"/>
      <sheetName val="2,1,5 Relleno M Común"/>
      <sheetName val="2,1,6  Rellenos M Selec"/>
      <sheetName val="2,1,7  Sub base Recebo "/>
      <sheetName val="2,1,8 Geotextil NT"/>
      <sheetName val="2,1,9 Geotextil Tejido"/>
      <sheetName val="2,1,10 Relleno Recebo"/>
      <sheetName val="2,2,1 Concr pobre"/>
      <sheetName val="2,2,2 Concr Ciclopeo"/>
      <sheetName val="2,2,3 Muros de contencion"/>
      <sheetName val="2,2,4 Concreto Zapatas"/>
      <sheetName val="2,2,5 Vigas de cimentación"/>
      <sheetName val="2,2,6,1 Pilotes 0,30"/>
      <sheetName val="2,2,6,2 Pilotes 0,40"/>
      <sheetName val="2,2,6,3 Pilotes 0,60"/>
      <sheetName val="2,2,6,4 Pilotes 0,80"/>
      <sheetName val="2,2,6,5 Pilotes 0,90 "/>
      <sheetName val="2,2,7 Dados en concreto"/>
      <sheetName val="2,2,8 Placa Flotante 0,60"/>
      <sheetName val="2,2,9 Placas cont= 0,1"/>
      <sheetName val="2,2,10 Placas cont= 0,125"/>
      <sheetName val="2,2,11 Placas cont= 0,15"/>
      <sheetName val="2,3,1 Acero 37000 "/>
      <sheetName val="2,3,2 Acero 60000 Refuerzo"/>
      <sheetName val="2,3,3 Malla Electrosoldada"/>
      <sheetName val="2,4,1 Gaviones"/>
      <sheetName val="2,4,2 Cajon aislamiento vigas"/>
      <sheetName val="2,4,3 Icopor Aislante ciment. "/>
      <sheetName val="2,4,4 Pañete Taludes "/>
      <sheetName val="3,1,1 Novafort A.LL. 4&quot; 110mm "/>
      <sheetName val="3,1,2 Novafort A.LL.6&quot; 160mm  "/>
      <sheetName val="3,1,3 Novafort A.LL 8&quot;200 mm   "/>
      <sheetName val="3,1,4 Novafort 10&quot;A.LL. 255mm "/>
      <sheetName val="3,1,5 Novafort A.LL.12&quot; 315mm  "/>
      <sheetName val="3,1,6  Acc. Novafort. A.LL"/>
      <sheetName val="3,2,1 Novafort A.N. 4&quot; 110 "/>
      <sheetName val="3,2,2 Novafort A.N.6&quot; 160m "/>
      <sheetName val="3,2,3 Novafort A.N. 8&quot;200 mm"/>
      <sheetName val="3,2,4 Novafort 10&quot;A.N. 255 mm"/>
      <sheetName val="3,2,5 Novafort A.N.12&quot; 315mm"/>
      <sheetName val="3,2,6  Acc. Novafort. A.N."/>
      <sheetName val="3,3,1 Tuberia drenaje PVC 4&quot;"/>
      <sheetName val="3,3,2 Tuberia drenaje PVC 4&quot;"/>
      <sheetName val="3,3,3 Accesorio drenaje PVC 3&quot;"/>
      <sheetName val="3,3,4 Accesorio drenaje PVC 4&quot;"/>
      <sheetName val="3,3,5 Filtros Escorrentias"/>
      <sheetName val="3,4,2 Caja inspección 0,80"/>
      <sheetName val="3,4,3 Caja inspección 1,00"/>
      <sheetName val="3,4,6 Carcamo aguas lluvias"/>
      <sheetName val="3,4,7 Trampa de grasas"/>
      <sheetName val="3,4,8 Pozo Septico"/>
      <sheetName val="3,5,1 Exc Man "/>
      <sheetName val="3,5,2 Exc en recebo comp."/>
      <sheetName val="3,5,3  Relleno M seleccionado"/>
      <sheetName val="3,5,4 Relleno M Común "/>
      <sheetName val="3,5,5 Retiro sobrantes"/>
      <sheetName val="3,3,6 POZO INFILTRACIÓN"/>
      <sheetName val="3,4,1 Caja inspección 0,60 "/>
      <sheetName val="3,4,4 Caja Distribuciòn 0,40  "/>
      <sheetName val="4,1,1 Columnas"/>
      <sheetName val="4,1,2 Pantalla en concreto"/>
      <sheetName val="4,1,3 Muros"/>
      <sheetName val="4,2,1 Vigas aéreas"/>
      <sheetName val="4,2,2 Viga canal"/>
      <sheetName val="4,2,3  Vigas Prefabricadas"/>
      <sheetName val="4,3,1 Placa alig. Caseton 60"/>
      <sheetName val="4,3,2 Caseton 50 cm"/>
      <sheetName val="4,3,3 Caseton 45 cm"/>
      <sheetName val="4,3,4 Caseton 40 cm "/>
      <sheetName val="4,3,6 Placa maciza 0,20"/>
      <sheetName val="4,3,7 Placa maciza 0,125"/>
      <sheetName val="4,3,8 Placa maciza 0,10"/>
      <sheetName val="4,3,9 Placa maciza 0,15"/>
      <sheetName val="4,4,1 Escalera"/>
      <sheetName val="4,4,2 Rampas"/>
      <sheetName val="4,4,3 POZO CONCRETO 20 M3"/>
      <sheetName val="4,4,4 POZO CONCRETO"/>
      <sheetName val="4,5,1 Acero 37000  "/>
      <sheetName val="4,5,2 Acero 60000 est"/>
      <sheetName val="4,5,3 Malla Electrosoldada est"/>
      <sheetName val="4,6,2,3 Cerrchas  Metàlica"/>
      <sheetName val="4,6,2,4 Perfil "/>
      <sheetName val="4,6,2,5 Templete"/>
      <sheetName val="5,1,1 Bloq Conc Estruc 0,12"/>
      <sheetName val="5,1,2 Bloque concreto divisorio"/>
      <sheetName val="5,1,3 Bloq tipo piedra"/>
      <sheetName val="5,1,5  Calados en Concreto"/>
      <sheetName val="5,1,6 Bloq Conc Estruc 014"/>
      <sheetName val="5,1,7 Bloq Conc Estruc 019"/>
      <sheetName val="5,2,1 Ladrillo común"/>
      <sheetName val="5,2,2 Ladrillo estructural"/>
      <sheetName val="5,2,3 Ladrillo común sobrecimie"/>
      <sheetName val="5,2,4 Ladrillo Prensado portant"/>
      <sheetName val="5,2,6 Muro en bloque No 4"/>
      <sheetName val="5,3,1 Enchape ladrillo arcilla"/>
      <sheetName val="5,3,3 Alfagias ladrillo arcilla"/>
      <sheetName val="5,3,4 Remate ladrillo arcilla"/>
      <sheetName val="5,4,1 Grouting-Concreto fluido"/>
      <sheetName val="5,4,2 Remates"/>
      <sheetName val="5,5,1 Anclajes Epoxicos"/>
      <sheetName val="5,5,2 Acero 37000 mamp"/>
      <sheetName val="5,5,3 Malla Electrosoldada "/>
      <sheetName val="5,5,4 Grafiles 6 mm"/>
      <sheetName val="5,6,1 Instalaciòn carpint. Meta"/>
      <sheetName val="6,1,1 Alfajias"/>
      <sheetName val="6,1,2 Dinteles"/>
      <sheetName val="6,1,3 Remates sobre mamposteria"/>
      <sheetName val="6.1.8 Pergolas"/>
      <sheetName val="6.1.9 Gargolas"/>
      <sheetName val="6,1,10 Gradas en Concreto"/>
      <sheetName val="6,1,11 PLAQUETAS"/>
      <sheetName val="6,1,15 Bordillos ducha y aseo"/>
      <sheetName val="6,1,18 Cañuela Per"/>
      <sheetName val="6,2,1 Mesones en concreto"/>
      <sheetName val="6,2,2 Mesones lavamanos"/>
      <sheetName val="6,2,3 Mesones laboratorios"/>
      <sheetName val="6,2,5 Bancas Concreto"/>
      <sheetName val="6,2,8 Alfajias 2"/>
      <sheetName val="7,1,1,1 Acometida PVC-P 2&quot;"/>
      <sheetName val="7,1,1,2 Accesorio PVC-P 2&quot; "/>
      <sheetName val="7,1,1,5 Bajantes A.N.  PVC 3&quot;"/>
      <sheetName val="7,1,1,6 Bajantes A.N 4&quot;"/>
      <sheetName val="7,1,2,1 Tuberia H.G. 1&quot;"/>
      <sheetName val="7,1,2,2  Accesorio H.G. 1&quot; "/>
      <sheetName val="7,1,2,3 Flotador 1"/>
      <sheetName val="7,1,2,4 Tanque Plastico"/>
      <sheetName val="7,1,3,1 Tuberia H.G. 1&quot;cuarto "/>
      <sheetName val="7,1,3,2  Accesorio H.G.1&quot;cuarto"/>
      <sheetName val="7,1,3,3  Registro R. W. 1&quot;"/>
      <sheetName val="7,1,3,4  Cheque Helber 1&quot;"/>
      <sheetName val="7,1,3,7  Tanque Subterrraneo"/>
      <sheetName val="7,1,4,1 Tuberia H.G. 1 1.2&quot;"/>
      <sheetName val="7,1,4,2  Accesorio H.G.1 1.2&quot;"/>
      <sheetName val="7,1,4,3  Registro R. W. 1. 1.2&quot;"/>
      <sheetName val="7,1,4,4  Cheque  Helber 1 1.2&quot;"/>
      <sheetName val="7,1,5,1 Registro 1.2&quot;"/>
      <sheetName val="7,1,5,2 Registro 3 4"/>
      <sheetName val="7,1,5,3 Registro 1 "/>
      <sheetName val="7,1,5,4 Registro 114"/>
      <sheetName val="7,1,5,5 Registro 1 12"/>
      <sheetName val="7,1,5,6 Registro 2 "/>
      <sheetName val="7,1,5,8 Caja registro "/>
      <sheetName val="7,1,6,1 Acometida media"/>
      <sheetName val="7,1,6,2 Acometida 1PL"/>
      <sheetName val="7,1,6,3 Registro PD media"/>
      <sheetName val="7,1,6,4 Acometida 1 14"/>
      <sheetName val="7,1,6,5 Tuberia 1 12"/>
      <sheetName val="7,1,6,6 Acometida 2"/>
      <sheetName val="7,1,6,7 Tubo UZ 2&quot;"/>
      <sheetName val="7,1,6,8 Acometida 1 12"/>
      <sheetName val="7,1,6,9 Tuberia UZ 3&quot;"/>
      <sheetName val="7,1,6,10 Accesorio UZ  2&quot;"/>
      <sheetName val="7,1,6,11 Accesorio UZ 3&quot;"/>
      <sheetName val="7,1,7,1 Tuberia H.G. 1.2&quot;"/>
      <sheetName val="7,1,7,2  Accesorio H.G.1.2&quot;"/>
      <sheetName val="7,1,7,3 Registro Corte 1.2&quot; "/>
      <sheetName val="7,1,7,4 Registro 1.2&quot;"/>
      <sheetName val="7,1,7,5 Caja para medidor"/>
      <sheetName val="7,1,8,1 P Agua Fria Lavamanos"/>
      <sheetName val="7,1,8,2 Punto  Agua Fria 1 1.2&quot;"/>
      <sheetName val="7,1,8,3 P Agua Fria Sanitarios"/>
      <sheetName val="7,1,8,4 P Agua Fria Orinales"/>
      <sheetName val="7,1,8,5 P Agua Fria pocetas lab"/>
      <sheetName val="7,1,8,6 P Agua Fria Ducha"/>
      <sheetName val="7,1,8,7 P Agua Fria Pocetas"/>
      <sheetName val="7,1,8,8 Llave  Manguera 1.2&quot;"/>
      <sheetName val="7,1,8,10  Tapòn H.G.1.2&quot;"/>
      <sheetName val="7,1,8,11  Tapòn P.V.C.1.2&quot; "/>
      <sheetName val="7,1,8,12  Camara aire H.G.1.2&quot;"/>
      <sheetName val="7,1,8,13  Camara aire P.V.C.P "/>
      <sheetName val="7,1,9,1 P Sanitario lavamanos"/>
      <sheetName val="7,1,9,3 P Sanitario Sanit"/>
      <sheetName val="7,1,9,4 P Sanitario Orinales"/>
      <sheetName val="7,1,9,5  P Sifòn PVC-S 4&quot;"/>
      <sheetName val="7,1,9,6  P Sifòn PVC-S 2&quot; "/>
      <sheetName val="7,1,9,7 P Sanitario Pocetas"/>
      <sheetName val="7,1,9,9 P Sanitario sifon"/>
      <sheetName val="7,1,10,1 Acomet sanit"/>
      <sheetName val="7,1,10,2 Pto 3&quot;"/>
      <sheetName val="7,1,10,2 Punto Vent 3&quot;"/>
      <sheetName val="7,1,10,3  Sanit 2"/>
      <sheetName val="7,1,10,4 Sanit 3"/>
      <sheetName val="7,1,10,5 4pLG S"/>
      <sheetName val="7,1,11,1 Acomet lluvia"/>
      <sheetName val="7,1,11,2 Acomet lluvia 2"/>
      <sheetName val="7,1,11,3 3plg"/>
      <sheetName val="7,1,11,4&quot;"/>
      <sheetName val="7,1,11,5 Bajante PVC "/>
      <sheetName val="7,1,11,6 Accesorios PVC"/>
      <sheetName val="7,1,12,1 Instalaciòn Lavamanos"/>
      <sheetName val="7,1,12,2 Instalaciòn Sanitario "/>
      <sheetName val="7,1,12,8 Llave  Manguera 1.2 "/>
      <sheetName val="7,1,12,9 Acoflex lav.sant."/>
      <sheetName val="7,1,14 Lavado Tanque"/>
      <sheetName val="7,1,15 Desinfecciòn tanque"/>
      <sheetName val="7,1,16,2 Bomba"/>
      <sheetName val="7,2,1,1 Punto de gas"/>
      <sheetName val="7,2,1,2 Preinstalación gas"/>
      <sheetName val="7,2,1,3 Tuberia  tipo L 1.2&quot;"/>
      <sheetName val="7,2,1,4 Tuberia  tipo L 1&quot;"/>
      <sheetName val="7,2,1,5  Registro bola 1&quot; "/>
      <sheetName val="7,2,1,7  Rejilla vent. plastica"/>
      <sheetName val="8,1"/>
      <sheetName val="8,2"/>
      <sheetName val="8,3"/>
      <sheetName val="8,4"/>
      <sheetName val="8,5"/>
      <sheetName val="8,6"/>
      <sheetName val="8,7"/>
      <sheetName val="8,8"/>
      <sheetName val="8,9"/>
      <sheetName val="8,10"/>
      <sheetName val="8,11"/>
      <sheetName val="8,12"/>
      <sheetName val="8,13"/>
      <sheetName val="8,14"/>
      <sheetName val="8,15"/>
      <sheetName val="8,16"/>
      <sheetName val="8,17"/>
      <sheetName val="8,18"/>
      <sheetName val="8,19"/>
      <sheetName val="8,20"/>
      <sheetName val="8,21"/>
      <sheetName val="8,22"/>
      <sheetName val="8,23"/>
      <sheetName val="8,24"/>
      <sheetName val="8,25"/>
      <sheetName val="8,26"/>
      <sheetName val="8,27"/>
      <sheetName val="8,28"/>
      <sheetName val="8,29"/>
      <sheetName val="8,30"/>
      <sheetName val="8,31"/>
      <sheetName val="8,32"/>
      <sheetName val="8,33"/>
      <sheetName val="8,34"/>
      <sheetName val="8,35"/>
      <sheetName val="8,36"/>
      <sheetName val="8,37"/>
      <sheetName val="8,38"/>
      <sheetName val="8,39"/>
      <sheetName val="8,40"/>
      <sheetName val="8,41"/>
      <sheetName val="8,42"/>
      <sheetName val="8,43"/>
      <sheetName val="8,44"/>
      <sheetName val="8,45"/>
      <sheetName val="8,46"/>
      <sheetName val="8,47"/>
      <sheetName val="8,48"/>
      <sheetName val="8,49"/>
      <sheetName val="8,50"/>
      <sheetName val="8,51"/>
      <sheetName val="8,52"/>
      <sheetName val="8,53"/>
      <sheetName val="8,54"/>
      <sheetName val="8,55"/>
      <sheetName val="8,56"/>
      <sheetName val="8,57"/>
      <sheetName val="8,58"/>
      <sheetName val="8,59"/>
      <sheetName val="8,60"/>
      <sheetName val="8,61"/>
      <sheetName val="8,62"/>
      <sheetName val="8,63"/>
      <sheetName val="8,64"/>
      <sheetName val="8,65"/>
      <sheetName val="8,66"/>
      <sheetName val="8,67"/>
      <sheetName val="8,68"/>
      <sheetName val="8,69"/>
      <sheetName val="8,70"/>
      <sheetName val="8,71"/>
      <sheetName val="8,72"/>
      <sheetName val="8,73"/>
      <sheetName val="8,74"/>
      <sheetName val="8,75"/>
      <sheetName val="8,76"/>
      <sheetName val="8,77"/>
      <sheetName val="8,78"/>
      <sheetName val="8,79"/>
      <sheetName val="8,80"/>
      <sheetName val="8,81"/>
      <sheetName val="8,82"/>
      <sheetName val="8,83"/>
      <sheetName val="8,84"/>
      <sheetName val="8,85"/>
      <sheetName val="8,86"/>
      <sheetName val="8,87"/>
      <sheetName val="8,88"/>
      <sheetName val="8,89"/>
      <sheetName val="8,90"/>
      <sheetName val="8,91"/>
      <sheetName val="8,92"/>
      <sheetName val="8,93"/>
      <sheetName val="8,94"/>
      <sheetName val="9,1,1 Pañete impermeabilizado"/>
      <sheetName val="9,1,2 Pañete muros interiores"/>
      <sheetName val="9,1,3 Pañete Exteriores"/>
      <sheetName val="9,2,1 Pañete bajo placa"/>
      <sheetName val="10,1,1 base mueble concreto"/>
      <sheetName val="10,1,3 Alistado pisos"/>
      <sheetName val="10,1,4 Mortero afinado"/>
      <sheetName val="10,1,6 Acabado Escobeado"/>
      <sheetName val="10,2,1,3 Ceramica 0,20 x 0,20 "/>
      <sheetName val="10,2,2,3 Piso tablòn ges 0,30 "/>
      <sheetName val="10,2,4,1 Baldosin granito"/>
      <sheetName val="10,2,4,3 gravilla m2"/>
      <sheetName val="10,3,1,1 Tablòn cuarto 26"/>
      <sheetName val="10,3,2,1 Guardaescoba"/>
      <sheetName val="10,3,2,3 Media Caña"/>
      <sheetName val="10,3,2,5 Gravilla "/>
      <sheetName val="10,3,2,6 Granito"/>
      <sheetName val="10,4,2 Escalera en Granito"/>
      <sheetName val="10,5,3 Cenefas Gravilla "/>
      <sheetName val="11,1,1 Afinado Mortero"/>
      <sheetName val="11,1,2 Media Caña"/>
      <sheetName val="11,1,3 Afinado Viga canales"/>
      <sheetName val="11,1,4 foil aluminio"/>
      <sheetName val="11,2,2,1 Caballete"/>
      <sheetName val="11,2,2,2 remate"/>
      <sheetName val="11,2,3,1 Domo acrílico"/>
      <sheetName val="11,2,3,2 Acrilico transparente"/>
      <sheetName val="11,2,3,3 Teja trapezoidal Plast"/>
      <sheetName val="11,2,4,1  teja acero"/>
      <sheetName val="11,2,4,2 Cubierta placa"/>
      <sheetName val="11,2,5,1 Teja Barro"/>
      <sheetName val="11,2,5,2 Limahoyas"/>
      <sheetName val="11,3,1 Canal Lámina"/>
      <sheetName val="11,3,2 Flashing"/>
      <sheetName val="11,3,3 Tragante 5x3"/>
      <sheetName val="11,3,4 Tragante 6x4"/>
      <sheetName val="11,3,5 Canal PV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A10" t="str">
            <v>Descripción</v>
          </cell>
        </row>
      </sheetData>
      <sheetData sheetId="16" refreshError="1">
        <row r="10">
          <cell r="A10" t="str">
            <v>Descripción</v>
          </cell>
          <cell r="B10" t="str">
            <v>Unid</v>
          </cell>
          <cell r="C10" t="str">
            <v>Cant</v>
          </cell>
          <cell r="D10" t="str">
            <v>Valor unitario</v>
          </cell>
          <cell r="E10" t="str">
            <v>% Actualización</v>
          </cell>
          <cell r="F10" t="str">
            <v>Vlr Actualizado</v>
          </cell>
          <cell r="G10" t="str">
            <v>Observaciones / proveedor</v>
          </cell>
        </row>
        <row r="11">
          <cell r="A11" t="str">
            <v>A.C.P.M.</v>
          </cell>
          <cell r="B11" t="str">
            <v>GL</v>
          </cell>
          <cell r="C11">
            <v>1</v>
          </cell>
          <cell r="D11">
            <v>5900</v>
          </cell>
          <cell r="E11">
            <v>0.02</v>
          </cell>
          <cell r="F11">
            <v>6018</v>
          </cell>
          <cell r="G11">
            <v>0</v>
          </cell>
        </row>
        <row r="12">
          <cell r="A12" t="str">
            <v>Abrazadera de 1"</v>
          </cell>
          <cell r="B12" t="str">
            <v>Un</v>
          </cell>
          <cell r="C12">
            <v>1</v>
          </cell>
          <cell r="D12">
            <v>385</v>
          </cell>
          <cell r="E12">
            <v>0.02</v>
          </cell>
          <cell r="F12">
            <v>392.7</v>
          </cell>
          <cell r="G12">
            <v>0</v>
          </cell>
        </row>
        <row r="13">
          <cell r="A13" t="str">
            <v>Abrazadera de 1/2"</v>
          </cell>
          <cell r="B13" t="str">
            <v>Un</v>
          </cell>
          <cell r="C13">
            <v>1</v>
          </cell>
          <cell r="D13">
            <v>198</v>
          </cell>
          <cell r="E13">
            <v>0.02</v>
          </cell>
          <cell r="F13">
            <v>201.96</v>
          </cell>
          <cell r="G13">
            <v>0</v>
          </cell>
        </row>
        <row r="14">
          <cell r="A14" t="str">
            <v>Abrazadera de 3/4"</v>
          </cell>
          <cell r="B14" t="str">
            <v>Un</v>
          </cell>
          <cell r="C14">
            <v>1</v>
          </cell>
          <cell r="D14">
            <v>242</v>
          </cell>
          <cell r="E14">
            <v>0.02</v>
          </cell>
          <cell r="F14">
            <v>246.84</v>
          </cell>
          <cell r="G14">
            <v>0</v>
          </cell>
        </row>
        <row r="15">
          <cell r="A15" t="str">
            <v>Abrazadera metálica</v>
          </cell>
          <cell r="B15" t="str">
            <v>UN</v>
          </cell>
          <cell r="C15">
            <v>1</v>
          </cell>
          <cell r="D15">
            <v>350</v>
          </cell>
          <cell r="E15">
            <v>0.02</v>
          </cell>
          <cell r="F15">
            <v>357</v>
          </cell>
          <cell r="G15">
            <v>0</v>
          </cell>
        </row>
        <row r="16">
          <cell r="A16" t="str">
            <v>Abrazadera metálica 1 1/2"</v>
          </cell>
          <cell r="B16" t="str">
            <v>UN</v>
          </cell>
          <cell r="C16">
            <v>1</v>
          </cell>
          <cell r="D16">
            <v>1000</v>
          </cell>
          <cell r="E16">
            <v>0.02</v>
          </cell>
          <cell r="F16">
            <v>1020</v>
          </cell>
          <cell r="G16">
            <v>0</v>
          </cell>
        </row>
        <row r="17">
          <cell r="A17" t="str">
            <v>Abrazadera metálica 1 1/4"</v>
          </cell>
          <cell r="B17" t="str">
            <v>UN</v>
          </cell>
          <cell r="C17">
            <v>1</v>
          </cell>
          <cell r="D17">
            <v>750</v>
          </cell>
          <cell r="E17">
            <v>0.02</v>
          </cell>
          <cell r="F17">
            <v>765</v>
          </cell>
          <cell r="G17">
            <v>0</v>
          </cell>
        </row>
        <row r="18">
          <cell r="A18" t="str">
            <v>Abrazadera metálica 1"</v>
          </cell>
          <cell r="B18" t="str">
            <v>UN</v>
          </cell>
          <cell r="C18">
            <v>1</v>
          </cell>
          <cell r="D18">
            <v>385</v>
          </cell>
          <cell r="E18">
            <v>0.02</v>
          </cell>
          <cell r="F18">
            <v>392.7</v>
          </cell>
          <cell r="G18">
            <v>0</v>
          </cell>
        </row>
        <row r="19">
          <cell r="A19" t="str">
            <v>Abrazadera metálica 2"</v>
          </cell>
          <cell r="B19" t="str">
            <v>UN</v>
          </cell>
          <cell r="C19">
            <v>1</v>
          </cell>
          <cell r="D19">
            <v>1200</v>
          </cell>
          <cell r="E19">
            <v>0.02</v>
          </cell>
          <cell r="F19">
            <v>1224</v>
          </cell>
          <cell r="G19">
            <v>0</v>
          </cell>
        </row>
        <row r="20">
          <cell r="A20" t="str">
            <v xml:space="preserve">Accesorio novafort </v>
          </cell>
          <cell r="B20" t="str">
            <v>UN</v>
          </cell>
          <cell r="C20">
            <v>1</v>
          </cell>
          <cell r="D20">
            <v>19500</v>
          </cell>
          <cell r="E20">
            <v>0.02</v>
          </cell>
          <cell r="F20">
            <v>19890</v>
          </cell>
          <cell r="G20">
            <v>0</v>
          </cell>
        </row>
        <row r="21">
          <cell r="A21" t="str">
            <v>Accesorio PVCP-RDE 2" UZ</v>
          </cell>
          <cell r="B21" t="str">
            <v>ML</v>
          </cell>
          <cell r="C21">
            <v>1</v>
          </cell>
          <cell r="D21">
            <v>18500</v>
          </cell>
          <cell r="E21">
            <v>0.02</v>
          </cell>
          <cell r="F21">
            <v>18870</v>
          </cell>
          <cell r="G21">
            <v>0</v>
          </cell>
        </row>
        <row r="22">
          <cell r="A22" t="str">
            <v>Accesorio PVCP-RDE 3" UZ</v>
          </cell>
          <cell r="B22" t="str">
            <v>ML</v>
          </cell>
          <cell r="C22">
            <v>1</v>
          </cell>
          <cell r="D22">
            <v>29400</v>
          </cell>
          <cell r="E22">
            <v>0.02</v>
          </cell>
          <cell r="F22">
            <v>29988</v>
          </cell>
          <cell r="G22">
            <v>0</v>
          </cell>
        </row>
        <row r="23">
          <cell r="A23" t="str">
            <v>Accesorios - H.G. 1/2"</v>
          </cell>
          <cell r="B23" t="str">
            <v>UN</v>
          </cell>
          <cell r="C23">
            <v>1</v>
          </cell>
          <cell r="D23">
            <v>2500</v>
          </cell>
          <cell r="E23">
            <v>0.02</v>
          </cell>
          <cell r="F23">
            <v>2550</v>
          </cell>
          <cell r="G23">
            <v>0</v>
          </cell>
        </row>
        <row r="24">
          <cell r="A24" t="str">
            <v>Accesorios - Y de 3"</v>
          </cell>
          <cell r="B24" t="str">
            <v>UN</v>
          </cell>
          <cell r="C24">
            <v>1</v>
          </cell>
          <cell r="D24">
            <v>7977</v>
          </cell>
          <cell r="E24">
            <v>0.02</v>
          </cell>
          <cell r="F24">
            <v>8136.54</v>
          </cell>
          <cell r="G24">
            <v>0</v>
          </cell>
        </row>
        <row r="25">
          <cell r="A25" t="str">
            <v>Accesorios - Y de 4"</v>
          </cell>
          <cell r="B25" t="str">
            <v>UN</v>
          </cell>
          <cell r="C25">
            <v>1</v>
          </cell>
          <cell r="D25">
            <v>13755</v>
          </cell>
          <cell r="E25">
            <v>0.02</v>
          </cell>
          <cell r="F25">
            <v>14030.1</v>
          </cell>
          <cell r="G25">
            <v>0</v>
          </cell>
        </row>
        <row r="26">
          <cell r="A26" t="str">
            <v>Accesorios PVC</v>
          </cell>
          <cell r="B26" t="str">
            <v>UN</v>
          </cell>
          <cell r="C26">
            <v>1</v>
          </cell>
          <cell r="D26">
            <v>6000</v>
          </cell>
          <cell r="E26">
            <v>0.02</v>
          </cell>
          <cell r="F26">
            <v>6120</v>
          </cell>
          <cell r="G26">
            <v>0</v>
          </cell>
        </row>
        <row r="27">
          <cell r="A27" t="str">
            <v>Accesorios PVC-P 1 1/2"</v>
          </cell>
          <cell r="B27" t="str">
            <v>UN</v>
          </cell>
          <cell r="C27">
            <v>1</v>
          </cell>
          <cell r="D27">
            <v>2600</v>
          </cell>
          <cell r="E27">
            <v>0.02</v>
          </cell>
          <cell r="F27">
            <v>2652</v>
          </cell>
          <cell r="G27">
            <v>0</v>
          </cell>
        </row>
        <row r="28">
          <cell r="A28" t="str">
            <v>Accesorios PVC-P 1 1/4"</v>
          </cell>
          <cell r="B28" t="str">
            <v>UN</v>
          </cell>
          <cell r="C28">
            <v>1</v>
          </cell>
          <cell r="D28">
            <v>1850</v>
          </cell>
          <cell r="E28">
            <v>0.02</v>
          </cell>
          <cell r="F28">
            <v>1887</v>
          </cell>
          <cell r="G28">
            <v>0</v>
          </cell>
        </row>
        <row r="29">
          <cell r="A29" t="str">
            <v>Accesorios PVC-P 1"</v>
          </cell>
          <cell r="B29" t="str">
            <v>UN</v>
          </cell>
          <cell r="C29">
            <v>1</v>
          </cell>
          <cell r="D29">
            <v>980</v>
          </cell>
          <cell r="E29">
            <v>0.02</v>
          </cell>
          <cell r="F29">
            <v>999.6</v>
          </cell>
          <cell r="G29">
            <v>0</v>
          </cell>
        </row>
        <row r="30">
          <cell r="A30" t="str">
            <v>Accesorios PVC-P 1/2"</v>
          </cell>
          <cell r="B30" t="str">
            <v>UN</v>
          </cell>
          <cell r="C30">
            <v>1</v>
          </cell>
          <cell r="D30">
            <v>320</v>
          </cell>
          <cell r="E30">
            <v>0.02</v>
          </cell>
          <cell r="F30">
            <v>326.39999999999998</v>
          </cell>
          <cell r="G30">
            <v>0</v>
          </cell>
        </row>
        <row r="31">
          <cell r="A31" t="str">
            <v>Accesorios PVC-P 3/4"</v>
          </cell>
          <cell r="B31" t="str">
            <v>UN</v>
          </cell>
          <cell r="C31">
            <v>1</v>
          </cell>
          <cell r="D31">
            <v>500</v>
          </cell>
          <cell r="E31">
            <v>0.02</v>
          </cell>
          <cell r="F31">
            <v>510</v>
          </cell>
          <cell r="G31">
            <v>0</v>
          </cell>
        </row>
        <row r="32">
          <cell r="A32" t="str">
            <v>Acero 37,000 p.s.i. 1/4"</v>
          </cell>
          <cell r="B32" t="str">
            <v>KG</v>
          </cell>
          <cell r="C32">
            <v>1</v>
          </cell>
          <cell r="D32">
            <v>3100</v>
          </cell>
          <cell r="E32">
            <v>0.02</v>
          </cell>
          <cell r="F32">
            <v>3162</v>
          </cell>
          <cell r="G32">
            <v>0</v>
          </cell>
        </row>
        <row r="33">
          <cell r="A33" t="str">
            <v xml:space="preserve">Acero 60,000 p.s.i. </v>
          </cell>
          <cell r="B33" t="str">
            <v>KG</v>
          </cell>
          <cell r="C33">
            <v>1</v>
          </cell>
          <cell r="D33">
            <v>3100</v>
          </cell>
          <cell r="E33">
            <v>0.02</v>
          </cell>
          <cell r="F33">
            <v>3162</v>
          </cell>
          <cell r="G33">
            <v>0</v>
          </cell>
        </row>
        <row r="34">
          <cell r="A34" t="str">
            <v>Acero de refuerzo 60000 PSI</v>
          </cell>
          <cell r="B34" t="str">
            <v>KG</v>
          </cell>
          <cell r="C34">
            <v>1</v>
          </cell>
          <cell r="D34">
            <v>3100</v>
          </cell>
          <cell r="E34">
            <v>0.02</v>
          </cell>
          <cell r="F34">
            <v>3162</v>
          </cell>
          <cell r="G34">
            <v>0</v>
          </cell>
        </row>
        <row r="35">
          <cell r="A35" t="str">
            <v xml:space="preserve">Acero figurado 37,000 </v>
          </cell>
          <cell r="B35" t="str">
            <v>KG</v>
          </cell>
          <cell r="C35">
            <v>1</v>
          </cell>
          <cell r="D35">
            <v>3100</v>
          </cell>
          <cell r="E35">
            <v>0.02</v>
          </cell>
          <cell r="F35">
            <v>3162</v>
          </cell>
          <cell r="G35">
            <v>0</v>
          </cell>
        </row>
        <row r="36">
          <cell r="A36" t="str">
            <v>Acero figurado 60,000 p.s.i. 1/2"</v>
          </cell>
          <cell r="B36" t="str">
            <v>KG</v>
          </cell>
          <cell r="C36">
            <v>1</v>
          </cell>
          <cell r="D36">
            <v>3100</v>
          </cell>
          <cell r="E36">
            <v>0.02</v>
          </cell>
          <cell r="F36">
            <v>3162</v>
          </cell>
          <cell r="G36">
            <v>0</v>
          </cell>
        </row>
        <row r="37">
          <cell r="A37" t="str">
            <v>Acido muriatico</v>
          </cell>
          <cell r="B37" t="str">
            <v>Gl</v>
          </cell>
          <cell r="C37">
            <v>1</v>
          </cell>
          <cell r="D37">
            <v>8500</v>
          </cell>
          <cell r="E37">
            <v>0.02</v>
          </cell>
          <cell r="F37">
            <v>8670</v>
          </cell>
          <cell r="G37">
            <v>0</v>
          </cell>
        </row>
        <row r="38">
          <cell r="A38" t="str">
            <v xml:space="preserve">Acoflex plastico de 1/2" x  50 cms Lavamanos </v>
          </cell>
          <cell r="B38" t="str">
            <v>UN</v>
          </cell>
          <cell r="C38">
            <v>1</v>
          </cell>
          <cell r="D38">
            <v>3520</v>
          </cell>
          <cell r="E38">
            <v>0.02</v>
          </cell>
          <cell r="F38">
            <v>3590.4</v>
          </cell>
          <cell r="G38">
            <v>0</v>
          </cell>
        </row>
        <row r="39">
          <cell r="A39" t="str">
            <v>Acoflex plastico de 1/2" x 7/8" de 50 cms. Sanitario</v>
          </cell>
          <cell r="B39" t="str">
            <v>UN</v>
          </cell>
          <cell r="C39">
            <v>1</v>
          </cell>
          <cell r="D39">
            <v>3520</v>
          </cell>
          <cell r="E39">
            <v>0.02</v>
          </cell>
          <cell r="F39">
            <v>3590.4</v>
          </cell>
          <cell r="G39">
            <v>0</v>
          </cell>
        </row>
        <row r="40">
          <cell r="A40" t="str">
            <v>Acrilico transparente 2 mm, protección UV</v>
          </cell>
          <cell r="B40" t="str">
            <v>M2</v>
          </cell>
          <cell r="C40">
            <v>1</v>
          </cell>
          <cell r="D40">
            <v>17500</v>
          </cell>
          <cell r="E40">
            <v>0.02</v>
          </cell>
          <cell r="F40">
            <v>17850</v>
          </cell>
          <cell r="G40" t="str">
            <v>Por viaje de 4 metros cúbicos</v>
          </cell>
        </row>
        <row r="41">
          <cell r="A41" t="str">
            <v>Ad.Terminal cond.1"</v>
          </cell>
          <cell r="B41" t="str">
            <v>UN</v>
          </cell>
          <cell r="C41">
            <v>1</v>
          </cell>
          <cell r="D41">
            <v>295</v>
          </cell>
          <cell r="E41">
            <v>0.02</v>
          </cell>
          <cell r="F41">
            <v>300.89999999999998</v>
          </cell>
          <cell r="G41">
            <v>0</v>
          </cell>
        </row>
        <row r="42">
          <cell r="A42" t="str">
            <v>Ad.Terminal cond.1/2"</v>
          </cell>
          <cell r="B42" t="str">
            <v>UN</v>
          </cell>
          <cell r="C42">
            <v>1</v>
          </cell>
          <cell r="D42">
            <v>110</v>
          </cell>
          <cell r="E42">
            <v>0.02</v>
          </cell>
          <cell r="F42">
            <v>112.2</v>
          </cell>
          <cell r="G42">
            <v>0</v>
          </cell>
        </row>
        <row r="43">
          <cell r="A43" t="str">
            <v>Ad.Terminal cond.3/4"</v>
          </cell>
          <cell r="B43" t="str">
            <v>UN</v>
          </cell>
          <cell r="C43">
            <v>1</v>
          </cell>
          <cell r="D43">
            <v>178.030303030303</v>
          </cell>
          <cell r="E43">
            <v>0.02</v>
          </cell>
          <cell r="F43">
            <v>181.59</v>
          </cell>
          <cell r="G43">
            <v>0</v>
          </cell>
        </row>
        <row r="44">
          <cell r="A44" t="str">
            <v>Adaptador bajante rectangular PVC - Aguas Lluvias</v>
          </cell>
          <cell r="B44" t="str">
            <v>UN</v>
          </cell>
          <cell r="C44">
            <v>1</v>
          </cell>
          <cell r="D44">
            <v>4676</v>
          </cell>
          <cell r="E44">
            <v>0.02</v>
          </cell>
          <cell r="F44">
            <v>4769.5200000000004</v>
          </cell>
          <cell r="G44">
            <v>0</v>
          </cell>
        </row>
        <row r="45">
          <cell r="A45" t="str">
            <v>Adaptador bajante rectangular PVC - alcantarillado</v>
          </cell>
          <cell r="B45" t="str">
            <v>UN</v>
          </cell>
          <cell r="C45">
            <v>1</v>
          </cell>
          <cell r="D45">
            <v>7779</v>
          </cell>
          <cell r="E45">
            <v>0.02</v>
          </cell>
          <cell r="F45">
            <v>7934.58</v>
          </cell>
          <cell r="G45">
            <v>0</v>
          </cell>
        </row>
        <row r="46">
          <cell r="A46" t="str">
            <v>Adaptador conduit de 1/2"</v>
          </cell>
          <cell r="B46" t="str">
            <v>UN</v>
          </cell>
          <cell r="C46">
            <v>1</v>
          </cell>
          <cell r="D46">
            <v>200</v>
          </cell>
          <cell r="E46">
            <v>0.02</v>
          </cell>
          <cell r="F46">
            <v>204</v>
          </cell>
          <cell r="G46">
            <v>0</v>
          </cell>
        </row>
        <row r="47">
          <cell r="A47" t="str">
            <v>Adaptador hembra PE AL PE 1216 - 1/2"</v>
          </cell>
          <cell r="B47" t="str">
            <v>UN</v>
          </cell>
          <cell r="C47">
            <v>1</v>
          </cell>
          <cell r="D47">
            <v>4872</v>
          </cell>
          <cell r="E47">
            <v>0.02</v>
          </cell>
          <cell r="F47">
            <v>4969.4399999999996</v>
          </cell>
          <cell r="G47">
            <v>0</v>
          </cell>
        </row>
        <row r="48">
          <cell r="A48" t="str">
            <v>Adaptador hembra PE AL PE 1216 - 3/4"</v>
          </cell>
          <cell r="B48" t="str">
            <v>UN</v>
          </cell>
          <cell r="C48">
            <v>1</v>
          </cell>
          <cell r="D48">
            <v>5684</v>
          </cell>
          <cell r="E48">
            <v>0.02</v>
          </cell>
          <cell r="F48">
            <v>5797.68</v>
          </cell>
          <cell r="G48">
            <v>0</v>
          </cell>
        </row>
        <row r="49">
          <cell r="A49" t="str">
            <v>Adaptador macho PE AL PE 1216 - 1/2"</v>
          </cell>
          <cell r="B49" t="str">
            <v>UN</v>
          </cell>
          <cell r="C49">
            <v>1</v>
          </cell>
          <cell r="D49">
            <v>4292</v>
          </cell>
          <cell r="E49">
            <v>0.02</v>
          </cell>
          <cell r="F49">
            <v>4377.84</v>
          </cell>
          <cell r="G49">
            <v>0</v>
          </cell>
        </row>
        <row r="50">
          <cell r="A50" t="str">
            <v>Adaptador macho PE AL PE 1216 - 3/4"</v>
          </cell>
          <cell r="B50" t="str">
            <v>UN</v>
          </cell>
          <cell r="C50">
            <v>1</v>
          </cell>
          <cell r="D50">
            <v>6148</v>
          </cell>
          <cell r="E50">
            <v>0.02</v>
          </cell>
          <cell r="F50">
            <v>6270.96</v>
          </cell>
          <cell r="G50">
            <v>0</v>
          </cell>
        </row>
        <row r="51">
          <cell r="A51" t="str">
            <v>Adaptador macho PVC de 1 1/2"</v>
          </cell>
          <cell r="B51" t="str">
            <v>UN</v>
          </cell>
          <cell r="C51">
            <v>1</v>
          </cell>
          <cell r="D51">
            <v>2224</v>
          </cell>
          <cell r="E51">
            <v>0.02</v>
          </cell>
          <cell r="F51">
            <v>2268.48</v>
          </cell>
          <cell r="G51">
            <v>0</v>
          </cell>
        </row>
        <row r="52">
          <cell r="A52" t="str">
            <v>Adaptador macho PVC de 1"</v>
          </cell>
          <cell r="B52" t="str">
            <v>UN</v>
          </cell>
          <cell r="C52">
            <v>1</v>
          </cell>
          <cell r="D52">
            <v>910</v>
          </cell>
          <cell r="E52">
            <v>0.02</v>
          </cell>
          <cell r="F52">
            <v>928.2</v>
          </cell>
          <cell r="G52">
            <v>0</v>
          </cell>
        </row>
        <row r="53">
          <cell r="A53" t="str">
            <v>Adaptador macho PVC de 1/2"</v>
          </cell>
          <cell r="B53" t="str">
            <v>UN</v>
          </cell>
          <cell r="C53">
            <v>1</v>
          </cell>
          <cell r="D53">
            <v>240</v>
          </cell>
          <cell r="E53">
            <v>0.02</v>
          </cell>
          <cell r="F53">
            <v>244.8</v>
          </cell>
          <cell r="G53">
            <v>0</v>
          </cell>
        </row>
        <row r="54">
          <cell r="A54" t="str">
            <v>Adaptador macho PVC de 2 plg</v>
          </cell>
          <cell r="B54" t="str">
            <v>UN</v>
          </cell>
          <cell r="C54">
            <v>1</v>
          </cell>
          <cell r="D54">
            <v>3177</v>
          </cell>
          <cell r="E54">
            <v>0.02</v>
          </cell>
          <cell r="F54">
            <v>3240.54</v>
          </cell>
          <cell r="G54">
            <v>0</v>
          </cell>
        </row>
        <row r="55">
          <cell r="A55" t="str">
            <v>Adoquín peatonal Santa Fe</v>
          </cell>
          <cell r="B55" t="str">
            <v>UN</v>
          </cell>
          <cell r="C55">
            <v>1</v>
          </cell>
          <cell r="D55">
            <v>900</v>
          </cell>
          <cell r="E55">
            <v>0.02</v>
          </cell>
          <cell r="F55">
            <v>918</v>
          </cell>
          <cell r="G55">
            <v>0</v>
          </cell>
        </row>
        <row r="56">
          <cell r="A56" t="str">
            <v>Agua</v>
          </cell>
          <cell r="B56" t="str">
            <v>Litro</v>
          </cell>
          <cell r="C56">
            <v>1</v>
          </cell>
          <cell r="D56">
            <v>6</v>
          </cell>
          <cell r="E56">
            <v>0.02</v>
          </cell>
          <cell r="F56">
            <v>6.12</v>
          </cell>
          <cell r="G56">
            <v>0</v>
          </cell>
        </row>
        <row r="57">
          <cell r="A57" t="str">
            <v>Aislador de carrete en porcelana</v>
          </cell>
          <cell r="B57" t="str">
            <v>UN</v>
          </cell>
          <cell r="C57">
            <v>1</v>
          </cell>
          <cell r="D57">
            <v>3500</v>
          </cell>
          <cell r="E57">
            <v>0.02</v>
          </cell>
          <cell r="F57">
            <v>3570</v>
          </cell>
          <cell r="G57">
            <v>0</v>
          </cell>
        </row>
        <row r="58">
          <cell r="A58" t="str">
            <v>Aislador de rosca para empalme</v>
          </cell>
          <cell r="B58" t="str">
            <v>Un</v>
          </cell>
          <cell r="C58">
            <v>1</v>
          </cell>
          <cell r="D58">
            <v>320</v>
          </cell>
          <cell r="E58">
            <v>0.02</v>
          </cell>
          <cell r="F58">
            <v>326.39999999999998</v>
          </cell>
          <cell r="G58">
            <v>0</v>
          </cell>
        </row>
        <row r="59">
          <cell r="A59" t="str">
            <v>Aislador para percha BT</v>
          </cell>
          <cell r="B59" t="str">
            <v>Un</v>
          </cell>
          <cell r="C59">
            <v>1</v>
          </cell>
          <cell r="D59">
            <v>28900</v>
          </cell>
          <cell r="E59">
            <v>0.02</v>
          </cell>
          <cell r="F59">
            <v>29478</v>
          </cell>
          <cell r="G59">
            <v>0</v>
          </cell>
        </row>
        <row r="60">
          <cell r="A60" t="str">
            <v>Aislador tipo pin</v>
          </cell>
          <cell r="B60" t="str">
            <v>Un</v>
          </cell>
          <cell r="C60">
            <v>1</v>
          </cell>
          <cell r="D60">
            <v>31250</v>
          </cell>
          <cell r="E60">
            <v>0.02</v>
          </cell>
          <cell r="F60">
            <v>31875</v>
          </cell>
          <cell r="G60">
            <v>0</v>
          </cell>
        </row>
        <row r="61">
          <cell r="A61" t="str">
            <v>Alambre cobre THW 10 AWG</v>
          </cell>
          <cell r="B61" t="str">
            <v>ML</v>
          </cell>
          <cell r="C61">
            <v>1</v>
          </cell>
          <cell r="D61">
            <v>1045</v>
          </cell>
          <cell r="E61">
            <v>0.02</v>
          </cell>
          <cell r="F61">
            <v>1065.9000000000001</v>
          </cell>
          <cell r="G61">
            <v>0</v>
          </cell>
        </row>
        <row r="62">
          <cell r="A62" t="str">
            <v>Alambre cobre THW 12 AWG</v>
          </cell>
          <cell r="B62" t="str">
            <v>ML</v>
          </cell>
          <cell r="C62">
            <v>1</v>
          </cell>
          <cell r="D62">
            <v>590</v>
          </cell>
          <cell r="E62">
            <v>0.02</v>
          </cell>
          <cell r="F62">
            <v>601.79999999999995</v>
          </cell>
          <cell r="G62">
            <v>0</v>
          </cell>
        </row>
        <row r="63">
          <cell r="A63" t="str">
            <v>Alambre cobre THW 14 AWG</v>
          </cell>
          <cell r="B63" t="str">
            <v>ML</v>
          </cell>
          <cell r="C63">
            <v>1</v>
          </cell>
          <cell r="D63">
            <v>478</v>
          </cell>
          <cell r="E63">
            <v>0.02</v>
          </cell>
          <cell r="F63">
            <v>487.56</v>
          </cell>
          <cell r="G63">
            <v>0</v>
          </cell>
        </row>
        <row r="64">
          <cell r="A64" t="str">
            <v>Alambre cobre THW 8 AWG</v>
          </cell>
          <cell r="B64" t="str">
            <v>ML</v>
          </cell>
          <cell r="C64">
            <v>1</v>
          </cell>
          <cell r="D64">
            <v>2090</v>
          </cell>
          <cell r="E64">
            <v>0.02</v>
          </cell>
          <cell r="F64">
            <v>2131.8000000000002</v>
          </cell>
          <cell r="G64">
            <v>0</v>
          </cell>
        </row>
        <row r="65">
          <cell r="A65" t="str">
            <v>Alambre Cu desnudo AWG 10</v>
          </cell>
          <cell r="B65" t="str">
            <v>ml</v>
          </cell>
          <cell r="C65">
            <v>1</v>
          </cell>
          <cell r="D65">
            <v>1540</v>
          </cell>
          <cell r="E65">
            <v>0.02</v>
          </cell>
          <cell r="F65">
            <v>1570.8</v>
          </cell>
          <cell r="G65">
            <v>0</v>
          </cell>
        </row>
        <row r="66">
          <cell r="A66" t="str">
            <v>Alambre Cu desnudo AWG 12</v>
          </cell>
          <cell r="B66" t="str">
            <v>ml</v>
          </cell>
          <cell r="C66">
            <v>1</v>
          </cell>
          <cell r="D66">
            <v>800</v>
          </cell>
          <cell r="E66">
            <v>0.02</v>
          </cell>
          <cell r="F66">
            <v>816</v>
          </cell>
          <cell r="G66">
            <v>0</v>
          </cell>
        </row>
        <row r="67">
          <cell r="A67" t="str">
            <v>Alambre Cu desnudo AWG 14</v>
          </cell>
          <cell r="B67" t="str">
            <v>ml</v>
          </cell>
          <cell r="C67">
            <v>1</v>
          </cell>
          <cell r="D67">
            <v>600</v>
          </cell>
          <cell r="E67">
            <v>0.02</v>
          </cell>
          <cell r="F67">
            <v>612</v>
          </cell>
          <cell r="G67">
            <v>0</v>
          </cell>
        </row>
        <row r="68">
          <cell r="A68" t="str">
            <v>Alambre de cobre No 10</v>
          </cell>
          <cell r="B68" t="str">
            <v>Ml</v>
          </cell>
          <cell r="C68">
            <v>1</v>
          </cell>
          <cell r="D68">
            <v>2204.4</v>
          </cell>
          <cell r="E68">
            <v>0.02</v>
          </cell>
          <cell r="F68">
            <v>2248.4899999999998</v>
          </cell>
          <cell r="G68">
            <v>0</v>
          </cell>
        </row>
        <row r="69">
          <cell r="A69" t="str">
            <v>Alambre de cobre No 12</v>
          </cell>
          <cell r="B69" t="str">
            <v>Ml</v>
          </cell>
          <cell r="C69">
            <v>1</v>
          </cell>
          <cell r="D69">
            <v>1452</v>
          </cell>
          <cell r="E69">
            <v>0.02</v>
          </cell>
          <cell r="F69">
            <v>1481.04</v>
          </cell>
          <cell r="G69">
            <v>0</v>
          </cell>
        </row>
        <row r="70">
          <cell r="A70" t="str">
            <v>Alambre de cobre No 14 desnudo</v>
          </cell>
          <cell r="B70" t="str">
            <v>Ml</v>
          </cell>
          <cell r="C70">
            <v>1</v>
          </cell>
          <cell r="D70">
            <v>1214.4000000000001</v>
          </cell>
          <cell r="E70">
            <v>0.02</v>
          </cell>
          <cell r="F70">
            <v>1238.69</v>
          </cell>
          <cell r="G70">
            <v>0</v>
          </cell>
        </row>
        <row r="71">
          <cell r="A71" t="str">
            <v>Alambre negro Cal. 18</v>
          </cell>
          <cell r="B71" t="str">
            <v>KG</v>
          </cell>
          <cell r="C71">
            <v>1</v>
          </cell>
          <cell r="D71">
            <v>3300</v>
          </cell>
          <cell r="E71">
            <v>0.02</v>
          </cell>
          <cell r="F71">
            <v>3366</v>
          </cell>
          <cell r="G71">
            <v>0</v>
          </cell>
        </row>
        <row r="72">
          <cell r="A72" t="str">
            <v>Alambre Teléfono 2x22 estañado</v>
          </cell>
          <cell r="B72" t="str">
            <v>ML</v>
          </cell>
          <cell r="C72">
            <v>1</v>
          </cell>
          <cell r="D72">
            <v>440</v>
          </cell>
          <cell r="E72">
            <v>0.02</v>
          </cell>
          <cell r="F72">
            <v>448.8</v>
          </cell>
          <cell r="G72">
            <v>0</v>
          </cell>
        </row>
        <row r="73">
          <cell r="A73" t="str">
            <v>Alicates</v>
          </cell>
          <cell r="B73" t="str">
            <v>Un</v>
          </cell>
          <cell r="C73">
            <v>1</v>
          </cell>
          <cell r="D73">
            <v>30187.5</v>
          </cell>
          <cell r="E73">
            <v>0.02</v>
          </cell>
          <cell r="F73">
            <v>30791.25</v>
          </cell>
          <cell r="G73">
            <v>0</v>
          </cell>
        </row>
        <row r="74">
          <cell r="A74" t="str">
            <v>Alquiler Campamento 20 a 60 M2</v>
          </cell>
          <cell r="B74" t="str">
            <v>MES</v>
          </cell>
          <cell r="C74">
            <v>1</v>
          </cell>
          <cell r="D74">
            <v>280000</v>
          </cell>
          <cell r="E74">
            <v>0.02</v>
          </cell>
          <cell r="F74">
            <v>285600</v>
          </cell>
          <cell r="G74">
            <v>0</v>
          </cell>
        </row>
        <row r="75">
          <cell r="A75" t="str">
            <v>Alumol Sika</v>
          </cell>
          <cell r="B75" t="str">
            <v>Kg</v>
          </cell>
          <cell r="C75">
            <v>1</v>
          </cell>
          <cell r="D75">
            <v>21112</v>
          </cell>
          <cell r="E75">
            <v>0.02</v>
          </cell>
          <cell r="F75">
            <v>21534.240000000002</v>
          </cell>
          <cell r="G75">
            <v>0</v>
          </cell>
        </row>
        <row r="76">
          <cell r="A76" t="str">
            <v>Amarre plástico (zuncho)</v>
          </cell>
          <cell r="B76" t="str">
            <v>Un</v>
          </cell>
          <cell r="C76">
            <v>1</v>
          </cell>
          <cell r="D76">
            <v>55</v>
          </cell>
          <cell r="E76">
            <v>0.02</v>
          </cell>
          <cell r="F76">
            <v>56.1</v>
          </cell>
          <cell r="G76">
            <v>0</v>
          </cell>
        </row>
        <row r="77">
          <cell r="A77" t="str">
            <v>Anclajes y abrazadera para bajantes aguas lluvias (3 - 4 plg)</v>
          </cell>
          <cell r="B77" t="str">
            <v>UN</v>
          </cell>
          <cell r="C77">
            <v>1</v>
          </cell>
          <cell r="D77">
            <v>6500</v>
          </cell>
          <cell r="E77">
            <v>0.02</v>
          </cell>
          <cell r="F77">
            <v>6630</v>
          </cell>
          <cell r="G77">
            <v>0</v>
          </cell>
        </row>
        <row r="78">
          <cell r="A78" t="str">
            <v>Angulo 2 1/2" x 2 1/2" x 3/16"</v>
          </cell>
          <cell r="B78" t="str">
            <v>ML</v>
          </cell>
          <cell r="C78">
            <v>1</v>
          </cell>
          <cell r="D78">
            <v>10548</v>
          </cell>
          <cell r="E78">
            <v>0.02</v>
          </cell>
          <cell r="F78">
            <v>10758.96</v>
          </cell>
          <cell r="G78">
            <v>0</v>
          </cell>
        </row>
        <row r="79">
          <cell r="A79" t="str">
            <v>Angulo 3/4 x 1/8</v>
          </cell>
          <cell r="B79" t="str">
            <v>ML</v>
          </cell>
          <cell r="C79">
            <v>1</v>
          </cell>
          <cell r="D79">
            <v>1540</v>
          </cell>
          <cell r="E79">
            <v>0.02</v>
          </cell>
          <cell r="F79">
            <v>1570.8</v>
          </cell>
          <cell r="G79">
            <v>0</v>
          </cell>
        </row>
        <row r="80">
          <cell r="A80" t="str">
            <v>Angulo de cercha de 2" x 1"</v>
          </cell>
          <cell r="B80" t="str">
            <v>ML</v>
          </cell>
          <cell r="C80">
            <v>1</v>
          </cell>
          <cell r="D80">
            <v>6000</v>
          </cell>
          <cell r="E80">
            <v>0.02</v>
          </cell>
          <cell r="F80">
            <v>6120</v>
          </cell>
          <cell r="G80">
            <v>0</v>
          </cell>
        </row>
        <row r="81">
          <cell r="A81" t="str">
            <v>Angulo de unión A-29</v>
          </cell>
          <cell r="B81" t="str">
            <v>Ml</v>
          </cell>
          <cell r="C81">
            <v>1</v>
          </cell>
          <cell r="D81">
            <v>5820</v>
          </cell>
          <cell r="E81">
            <v>0.02</v>
          </cell>
          <cell r="F81">
            <v>5936.4</v>
          </cell>
          <cell r="G81" t="str">
            <v>Angulo de aluminio para ventaneria</v>
          </cell>
        </row>
        <row r="82">
          <cell r="A82" t="str">
            <v>Anticorrosivo rojo claro PHLC</v>
          </cell>
          <cell r="B82" t="str">
            <v>GL</v>
          </cell>
          <cell r="C82">
            <v>1</v>
          </cell>
          <cell r="D82">
            <v>34900</v>
          </cell>
          <cell r="E82">
            <v>0.02</v>
          </cell>
          <cell r="F82">
            <v>35598</v>
          </cell>
          <cell r="G82">
            <v>0</v>
          </cell>
        </row>
        <row r="83">
          <cell r="A83" t="str">
            <v xml:space="preserve">Antihumedad fachada </v>
          </cell>
          <cell r="B83" t="str">
            <v>KG</v>
          </cell>
          <cell r="C83">
            <v>1</v>
          </cell>
          <cell r="D83">
            <v>11300</v>
          </cell>
          <cell r="E83">
            <v>0.02</v>
          </cell>
          <cell r="F83">
            <v>11526</v>
          </cell>
          <cell r="G83">
            <v>0</v>
          </cell>
        </row>
        <row r="84">
          <cell r="A84" t="str">
            <v>Arandela</v>
          </cell>
          <cell r="B84" t="str">
            <v>Un</v>
          </cell>
          <cell r="C84">
            <v>1</v>
          </cell>
          <cell r="D84">
            <v>35</v>
          </cell>
          <cell r="E84">
            <v>0.02</v>
          </cell>
          <cell r="F84">
            <v>35.700000000000003</v>
          </cell>
          <cell r="G84">
            <v>0</v>
          </cell>
        </row>
        <row r="85">
          <cell r="A85" t="str">
            <v>Arbol especie local de 1,80 a 2,00 mts</v>
          </cell>
          <cell r="B85" t="str">
            <v>UN</v>
          </cell>
          <cell r="C85">
            <v>1</v>
          </cell>
          <cell r="D85">
            <v>22000</v>
          </cell>
          <cell r="E85">
            <v>0.02</v>
          </cell>
          <cell r="F85">
            <v>22440</v>
          </cell>
          <cell r="G85">
            <v>0</v>
          </cell>
        </row>
        <row r="86">
          <cell r="A86" t="str">
            <v>Arena Amarilla Lavada</v>
          </cell>
          <cell r="B86" t="str">
            <v>M3</v>
          </cell>
          <cell r="C86">
            <v>1</v>
          </cell>
          <cell r="D86">
            <v>45500</v>
          </cell>
          <cell r="E86">
            <v>0.02</v>
          </cell>
          <cell r="F86">
            <v>46410</v>
          </cell>
          <cell r="G86" t="str">
            <v>Por viaje de 5 metros cúbicos</v>
          </cell>
        </row>
        <row r="87">
          <cell r="A87" t="str">
            <v>Arena Blanca</v>
          </cell>
          <cell r="B87" t="str">
            <v>M3</v>
          </cell>
          <cell r="C87">
            <v>1</v>
          </cell>
          <cell r="D87">
            <v>45500</v>
          </cell>
          <cell r="E87">
            <v>0.02</v>
          </cell>
          <cell r="F87">
            <v>46410</v>
          </cell>
          <cell r="G87" t="str">
            <v>Por viaje de 4 metros cúbicos</v>
          </cell>
        </row>
        <row r="88">
          <cell r="A88" t="str">
            <v>Arena de peña</v>
          </cell>
          <cell r="B88" t="str">
            <v>M3</v>
          </cell>
          <cell r="C88">
            <v>1</v>
          </cell>
          <cell r="D88">
            <v>45500</v>
          </cell>
          <cell r="E88">
            <v>0.02</v>
          </cell>
          <cell r="F88">
            <v>46410</v>
          </cell>
          <cell r="G88">
            <v>0</v>
          </cell>
        </row>
        <row r="89">
          <cell r="A89" t="str">
            <v>Arena de rio</v>
          </cell>
          <cell r="B89" t="str">
            <v>M3</v>
          </cell>
          <cell r="C89">
            <v>1</v>
          </cell>
          <cell r="D89">
            <v>48500</v>
          </cell>
          <cell r="E89">
            <v>0.02</v>
          </cell>
          <cell r="F89">
            <v>49470</v>
          </cell>
          <cell r="G89">
            <v>0</v>
          </cell>
        </row>
        <row r="90">
          <cell r="A90" t="str">
            <v>Arena de río (viaje 5 m3)</v>
          </cell>
          <cell r="B90" t="str">
            <v>M3</v>
          </cell>
          <cell r="C90">
            <v>1</v>
          </cell>
          <cell r="D90">
            <v>48500</v>
          </cell>
          <cell r="E90">
            <v>0.02</v>
          </cell>
          <cell r="F90">
            <v>49470</v>
          </cell>
          <cell r="G90">
            <v>0</v>
          </cell>
        </row>
        <row r="91">
          <cell r="A91" t="str">
            <v xml:space="preserve">Arena lavada blanca </v>
          </cell>
          <cell r="B91" t="str">
            <v>M3</v>
          </cell>
          <cell r="C91">
            <v>1</v>
          </cell>
          <cell r="D91">
            <v>45500</v>
          </cell>
          <cell r="E91">
            <v>0.02</v>
          </cell>
          <cell r="F91">
            <v>46410</v>
          </cell>
          <cell r="G91" t="str">
            <v>Por viaje de 5 metros cúbicos</v>
          </cell>
        </row>
        <row r="92">
          <cell r="A92" t="str">
            <v>Arena lavada de pozo</v>
          </cell>
          <cell r="B92" t="str">
            <v>M3</v>
          </cell>
          <cell r="C92">
            <v>1</v>
          </cell>
          <cell r="D92">
            <v>98200</v>
          </cell>
          <cell r="E92">
            <v>0.02</v>
          </cell>
          <cell r="F92">
            <v>100164</v>
          </cell>
          <cell r="G92">
            <v>0</v>
          </cell>
        </row>
        <row r="93">
          <cell r="A93" t="str">
            <v>Atornillador</v>
          </cell>
          <cell r="B93" t="str">
            <v>Un</v>
          </cell>
          <cell r="C93">
            <v>1</v>
          </cell>
          <cell r="D93">
            <v>12900</v>
          </cell>
          <cell r="E93">
            <v>0.02</v>
          </cell>
          <cell r="F93">
            <v>13158</v>
          </cell>
          <cell r="G93">
            <v>0</v>
          </cell>
        </row>
        <row r="94">
          <cell r="A94" t="str">
            <v>Automático 3x100 Amp.</v>
          </cell>
          <cell r="B94" t="str">
            <v>Un</v>
          </cell>
          <cell r="C94">
            <v>1</v>
          </cell>
          <cell r="D94">
            <v>256300</v>
          </cell>
          <cell r="E94">
            <v>0.02</v>
          </cell>
          <cell r="F94">
            <v>261426</v>
          </cell>
          <cell r="G94">
            <v>0</v>
          </cell>
        </row>
        <row r="95">
          <cell r="A95" t="str">
            <v>Automático 3x30, 3x40, 3x50 o 3x60 Amp.</v>
          </cell>
          <cell r="B95" t="str">
            <v>Un</v>
          </cell>
          <cell r="C95">
            <v>1</v>
          </cell>
          <cell r="D95">
            <v>73100</v>
          </cell>
          <cell r="E95">
            <v>0.02</v>
          </cell>
          <cell r="F95">
            <v>74562</v>
          </cell>
          <cell r="G95">
            <v>0</v>
          </cell>
        </row>
        <row r="96">
          <cell r="A96" t="str">
            <v>Automático enchufable 1x20 Amp.</v>
          </cell>
          <cell r="B96" t="str">
            <v>Un</v>
          </cell>
          <cell r="C96">
            <v>1</v>
          </cell>
          <cell r="D96">
            <v>15620</v>
          </cell>
          <cell r="E96">
            <v>0.02</v>
          </cell>
          <cell r="F96">
            <v>15932.4</v>
          </cell>
          <cell r="G96">
            <v>0</v>
          </cell>
        </row>
        <row r="97">
          <cell r="A97" t="str">
            <v>Automático enchufable 1x40 Amp.</v>
          </cell>
          <cell r="B97" t="str">
            <v>Un</v>
          </cell>
          <cell r="C97">
            <v>1</v>
          </cell>
          <cell r="D97">
            <v>15620</v>
          </cell>
          <cell r="E97">
            <v>0.02</v>
          </cell>
          <cell r="F97">
            <v>15932.4</v>
          </cell>
          <cell r="G97">
            <v>0</v>
          </cell>
        </row>
        <row r="98">
          <cell r="A98" t="str">
            <v>Automático enchufable 2x20, 2x30, 2x40, 2x50 o 2x60 Amp.</v>
          </cell>
          <cell r="B98" t="str">
            <v>Un</v>
          </cell>
          <cell r="C98">
            <v>1</v>
          </cell>
          <cell r="D98">
            <v>41860</v>
          </cell>
          <cell r="E98">
            <v>0.02</v>
          </cell>
          <cell r="F98">
            <v>42697.2</v>
          </cell>
          <cell r="G98">
            <v>0</v>
          </cell>
        </row>
        <row r="99">
          <cell r="A99" t="str">
            <v>Automático enchufable 2x70, 2x80 o 2x100 Amp.</v>
          </cell>
          <cell r="B99" t="str">
            <v>Un</v>
          </cell>
          <cell r="C99">
            <v>1</v>
          </cell>
          <cell r="D99">
            <v>71200</v>
          </cell>
          <cell r="E99">
            <v>0.02</v>
          </cell>
          <cell r="F99">
            <v>72624</v>
          </cell>
          <cell r="G99">
            <v>0</v>
          </cell>
        </row>
        <row r="100">
          <cell r="A100" t="str">
            <v>Bajante PVC Rectangular</v>
          </cell>
          <cell r="B100" t="str">
            <v>Ml</v>
          </cell>
          <cell r="C100">
            <v>1</v>
          </cell>
          <cell r="D100">
            <v>18891</v>
          </cell>
          <cell r="E100">
            <v>0.02</v>
          </cell>
          <cell r="F100">
            <v>19268.82</v>
          </cell>
          <cell r="G100">
            <v>0</v>
          </cell>
        </row>
        <row r="101">
          <cell r="A101" t="str">
            <v xml:space="preserve">Baldosin cerámico blanco 20 x 20  Trafico 4 </v>
          </cell>
          <cell r="B101" t="str">
            <v>M2</v>
          </cell>
          <cell r="C101">
            <v>1</v>
          </cell>
          <cell r="D101">
            <v>19400</v>
          </cell>
          <cell r="E101">
            <v>0.02</v>
          </cell>
          <cell r="F101">
            <v>19788</v>
          </cell>
          <cell r="G101">
            <v>0</v>
          </cell>
        </row>
        <row r="102">
          <cell r="A102" t="str">
            <v>Baldosin cerámico blanco 30 x 30</v>
          </cell>
          <cell r="B102" t="str">
            <v>m2</v>
          </cell>
          <cell r="C102">
            <v>1</v>
          </cell>
          <cell r="D102">
            <v>23276</v>
          </cell>
          <cell r="E102">
            <v>0.02</v>
          </cell>
          <cell r="F102">
            <v>23741.52</v>
          </cell>
          <cell r="G102">
            <v>0</v>
          </cell>
        </row>
        <row r="103">
          <cell r="A103" t="str">
            <v>Baldosin cerámico cristanac corona 32,4 x 32,4</v>
          </cell>
          <cell r="B103" t="str">
            <v>M2</v>
          </cell>
          <cell r="C103">
            <v>1</v>
          </cell>
          <cell r="D103">
            <v>27000</v>
          </cell>
          <cell r="E103">
            <v>0.02</v>
          </cell>
          <cell r="F103">
            <v>27540</v>
          </cell>
          <cell r="G103">
            <v>0</v>
          </cell>
        </row>
        <row r="104">
          <cell r="A104" t="str">
            <v>Baldosin cerámico Italia (30,5 x 30,5)</v>
          </cell>
          <cell r="B104" t="str">
            <v>M3</v>
          </cell>
          <cell r="C104">
            <v>1</v>
          </cell>
          <cell r="D104">
            <v>25000</v>
          </cell>
          <cell r="E104">
            <v>0.02</v>
          </cell>
          <cell r="F104">
            <v>25500</v>
          </cell>
          <cell r="G104">
            <v>0</v>
          </cell>
        </row>
        <row r="105">
          <cell r="A105" t="str">
            <v>Baldosin cerámico pared  de 20 x 20 blanco primera</v>
          </cell>
          <cell r="B105" t="str">
            <v>M2</v>
          </cell>
          <cell r="C105">
            <v>1</v>
          </cell>
          <cell r="D105">
            <v>17700</v>
          </cell>
          <cell r="E105">
            <v>0.02</v>
          </cell>
          <cell r="F105">
            <v>18054</v>
          </cell>
          <cell r="G105">
            <v>0</v>
          </cell>
        </row>
        <row r="106">
          <cell r="A106" t="str">
            <v>Baldosin cerámico pared Valencia 20,5 x 30,5</v>
          </cell>
          <cell r="B106" t="str">
            <v>M2</v>
          </cell>
          <cell r="C106">
            <v>1</v>
          </cell>
          <cell r="D106">
            <v>21000</v>
          </cell>
          <cell r="E106">
            <v>0.02</v>
          </cell>
          <cell r="F106">
            <v>21420</v>
          </cell>
          <cell r="G106">
            <v>0</v>
          </cell>
        </row>
        <row r="107">
          <cell r="A107" t="str">
            <v>Baldosin de granito (30 x 30)</v>
          </cell>
          <cell r="B107" t="str">
            <v>M2</v>
          </cell>
          <cell r="C107">
            <v>1</v>
          </cell>
          <cell r="D107">
            <v>36300</v>
          </cell>
          <cell r="E107">
            <v>0.02</v>
          </cell>
          <cell r="F107">
            <v>37026</v>
          </cell>
          <cell r="G107">
            <v>0</v>
          </cell>
        </row>
        <row r="108">
          <cell r="A108" t="str">
            <v>Barniz vitriflex</v>
          </cell>
          <cell r="B108" t="str">
            <v>GL</v>
          </cell>
          <cell r="C108">
            <v>1</v>
          </cell>
          <cell r="D108">
            <v>88900</v>
          </cell>
          <cell r="E108">
            <v>0.02</v>
          </cell>
          <cell r="F108">
            <v>90678</v>
          </cell>
          <cell r="G108">
            <v>0</v>
          </cell>
        </row>
        <row r="109">
          <cell r="A109" t="str">
            <v>Barra  proyectante Franklin Brass, en acero Inoxidable de  1-1/4" 39 - 1/4" proyectante, capacidad mínima de 500 libras; incluye chazos y tornillos suminsitrados por el fabricante.</v>
          </cell>
          <cell r="B109" t="str">
            <v>UN</v>
          </cell>
          <cell r="C109">
            <v>1</v>
          </cell>
          <cell r="D109">
            <v>525000</v>
          </cell>
          <cell r="E109">
            <v>0.02</v>
          </cell>
          <cell r="F109">
            <v>535500</v>
          </cell>
          <cell r="G109">
            <v>0</v>
          </cell>
        </row>
        <row r="110">
          <cell r="A110" t="str">
            <v>Barra discapacitados 18" (46 cm) cromo grival</v>
          </cell>
          <cell r="B110" t="str">
            <v>UN</v>
          </cell>
          <cell r="C110">
            <v>1</v>
          </cell>
          <cell r="D110">
            <v>95000</v>
          </cell>
          <cell r="E110">
            <v>0.02</v>
          </cell>
          <cell r="F110">
            <v>96900</v>
          </cell>
          <cell r="G110">
            <v>0</v>
          </cell>
        </row>
        <row r="111">
          <cell r="A111" t="str">
            <v>Barra discapacitados 30" (76 cm) cromo grival; incluye chazos y tornillos, suministrados por el fabricante</v>
          </cell>
          <cell r="B111" t="str">
            <v>UN</v>
          </cell>
          <cell r="C111">
            <v>1</v>
          </cell>
          <cell r="D111">
            <v>82500</v>
          </cell>
          <cell r="E111">
            <v>0.02</v>
          </cell>
          <cell r="F111">
            <v>84150</v>
          </cell>
          <cell r="G111">
            <v>0</v>
          </cell>
        </row>
        <row r="112">
          <cell r="A112" t="str">
            <v>Bentonita</v>
          </cell>
          <cell r="B112" t="str">
            <v>Bt</v>
          </cell>
          <cell r="C112">
            <v>1</v>
          </cell>
          <cell r="D112">
            <v>40200</v>
          </cell>
          <cell r="E112">
            <v>0.02</v>
          </cell>
          <cell r="F112">
            <v>41004</v>
          </cell>
          <cell r="G112">
            <v>0</v>
          </cell>
        </row>
        <row r="113">
          <cell r="A113" t="str">
            <v>Bisagra alum.Ext 2"</v>
          </cell>
          <cell r="B113" t="str">
            <v>UN</v>
          </cell>
          <cell r="C113">
            <v>1</v>
          </cell>
          <cell r="D113">
            <v>801</v>
          </cell>
          <cell r="E113">
            <v>0.02</v>
          </cell>
          <cell r="F113">
            <v>817.02</v>
          </cell>
          <cell r="G113" t="str">
            <v>aluminio</v>
          </cell>
        </row>
        <row r="114">
          <cell r="A114" t="str">
            <v>Bisagra alum.Ext 3"</v>
          </cell>
          <cell r="B114" t="str">
            <v>UN</v>
          </cell>
          <cell r="C114">
            <v>1</v>
          </cell>
          <cell r="D114">
            <v>1802</v>
          </cell>
          <cell r="E114">
            <v>0.02</v>
          </cell>
          <cell r="F114">
            <v>1838.04</v>
          </cell>
          <cell r="G114" t="str">
            <v>aluminio</v>
          </cell>
        </row>
        <row r="115">
          <cell r="A115" t="str">
            <v>Bisagra Metalisteria triple</v>
          </cell>
          <cell r="B115" t="str">
            <v>UN</v>
          </cell>
          <cell r="C115">
            <v>1</v>
          </cell>
          <cell r="D115">
            <v>5400</v>
          </cell>
          <cell r="E115">
            <v>0.02</v>
          </cell>
          <cell r="F115">
            <v>5508</v>
          </cell>
          <cell r="G115" t="str">
            <v>Por viaje de 1000 bloques</v>
          </cell>
        </row>
        <row r="116">
          <cell r="A116" t="str">
            <v>Bloque calado sencillo 20 x 20</v>
          </cell>
          <cell r="B116" t="str">
            <v>UN</v>
          </cell>
          <cell r="C116">
            <v>1</v>
          </cell>
          <cell r="D116">
            <v>1400</v>
          </cell>
          <cell r="E116">
            <v>0.02</v>
          </cell>
          <cell r="F116">
            <v>1428</v>
          </cell>
          <cell r="G116">
            <v>0</v>
          </cell>
        </row>
        <row r="117">
          <cell r="A117" t="str">
            <v>Bloque en concreto par muros estructurales de 0,09 x 19 x 39</v>
          </cell>
          <cell r="B117" t="str">
            <v>UN</v>
          </cell>
          <cell r="C117">
            <v>1</v>
          </cell>
          <cell r="D117">
            <v>1350</v>
          </cell>
          <cell r="E117">
            <v>0.02</v>
          </cell>
          <cell r="F117">
            <v>1377</v>
          </cell>
          <cell r="G117">
            <v>0</v>
          </cell>
        </row>
        <row r="118">
          <cell r="A118" t="str">
            <v>Bloque en concreto para muros  tipo piedra de 12 x 20 X 40 cm.</v>
          </cell>
          <cell r="B118" t="str">
            <v>UN</v>
          </cell>
          <cell r="C118">
            <v>1</v>
          </cell>
          <cell r="D118">
            <v>2850</v>
          </cell>
          <cell r="E118">
            <v>0.02</v>
          </cell>
          <cell r="F118">
            <v>2907</v>
          </cell>
          <cell r="G118">
            <v>0</v>
          </cell>
        </row>
        <row r="119">
          <cell r="A119" t="str">
            <v>Bloque en concreto para muros estructurales de 12  X 20 X 40</v>
          </cell>
          <cell r="B119" t="str">
            <v>UN</v>
          </cell>
          <cell r="C119">
            <v>1</v>
          </cell>
          <cell r="D119">
            <v>2500</v>
          </cell>
          <cell r="E119">
            <v>0.02</v>
          </cell>
          <cell r="F119">
            <v>2550</v>
          </cell>
          <cell r="G119">
            <v>0</v>
          </cell>
        </row>
        <row r="120">
          <cell r="A120" t="str">
            <v>Bloque en concreto para muros no estructurales, lisos de  6 x 20 x 40</v>
          </cell>
          <cell r="B120" t="str">
            <v>UN</v>
          </cell>
          <cell r="C120">
            <v>1</v>
          </cell>
          <cell r="D120">
            <v>1900</v>
          </cell>
          <cell r="E120">
            <v>0.02</v>
          </cell>
          <cell r="F120">
            <v>1938</v>
          </cell>
          <cell r="G120">
            <v>0</v>
          </cell>
        </row>
        <row r="121">
          <cell r="A121" t="str">
            <v>Bloque muro LN-14N</v>
          </cell>
          <cell r="B121" t="str">
            <v>UN</v>
          </cell>
          <cell r="C121">
            <v>1</v>
          </cell>
          <cell r="D121">
            <v>2100</v>
          </cell>
          <cell r="E121">
            <v>0.02</v>
          </cell>
          <cell r="F121">
            <v>2142</v>
          </cell>
          <cell r="G121">
            <v>0</v>
          </cell>
        </row>
        <row r="122">
          <cell r="A122" t="str">
            <v>Bloque No.4</v>
          </cell>
          <cell r="B122" t="str">
            <v>UN</v>
          </cell>
          <cell r="C122">
            <v>1</v>
          </cell>
          <cell r="D122">
            <v>1200</v>
          </cell>
          <cell r="E122">
            <v>0.02</v>
          </cell>
          <cell r="F122">
            <v>1224</v>
          </cell>
          <cell r="G122">
            <v>0</v>
          </cell>
        </row>
        <row r="123">
          <cell r="A123" t="str">
            <v>Bloque No.5</v>
          </cell>
          <cell r="B123" t="str">
            <v>UN</v>
          </cell>
          <cell r="C123">
            <v>1</v>
          </cell>
          <cell r="D123">
            <v>950</v>
          </cell>
          <cell r="E123">
            <v>0.02</v>
          </cell>
          <cell r="F123">
            <v>969</v>
          </cell>
          <cell r="G123">
            <v>0</v>
          </cell>
        </row>
        <row r="124">
          <cell r="A124" t="str">
            <v>Bombillo de bajo consumo</v>
          </cell>
          <cell r="B124" t="str">
            <v>Un</v>
          </cell>
          <cell r="C124">
            <v>1</v>
          </cell>
          <cell r="D124">
            <v>9870</v>
          </cell>
          <cell r="E124">
            <v>0.02</v>
          </cell>
          <cell r="F124">
            <v>10067.4</v>
          </cell>
          <cell r="G124">
            <v>0</v>
          </cell>
        </row>
        <row r="125">
          <cell r="A125" t="str">
            <v>Boquilla terminal EMT de 1"</v>
          </cell>
          <cell r="B125" t="str">
            <v>Un</v>
          </cell>
          <cell r="C125">
            <v>1</v>
          </cell>
          <cell r="D125">
            <v>1970</v>
          </cell>
          <cell r="E125">
            <v>0.02</v>
          </cell>
          <cell r="F125">
            <v>2009.4</v>
          </cell>
          <cell r="G125">
            <v>0</v>
          </cell>
        </row>
        <row r="126">
          <cell r="A126" t="str">
            <v>Boquilla terminal EMT de 1-1/2"</v>
          </cell>
          <cell r="B126" t="str">
            <v>Un</v>
          </cell>
          <cell r="C126">
            <v>1</v>
          </cell>
          <cell r="D126">
            <v>4890</v>
          </cell>
          <cell r="E126">
            <v>0.02</v>
          </cell>
          <cell r="F126">
            <v>4987.8</v>
          </cell>
          <cell r="G126">
            <v>0</v>
          </cell>
        </row>
        <row r="127">
          <cell r="A127" t="str">
            <v>Boquilla terminal EMT de 3/4"</v>
          </cell>
          <cell r="B127" t="str">
            <v>Un</v>
          </cell>
          <cell r="C127">
            <v>1</v>
          </cell>
          <cell r="D127">
            <v>1210</v>
          </cell>
          <cell r="E127">
            <v>0.02</v>
          </cell>
          <cell r="F127">
            <v>1234.2</v>
          </cell>
          <cell r="G127">
            <v>0</v>
          </cell>
        </row>
        <row r="128">
          <cell r="A128" t="str">
            <v>Boquilla terminal PVC de 1"</v>
          </cell>
          <cell r="B128" t="str">
            <v>Un</v>
          </cell>
          <cell r="C128">
            <v>1</v>
          </cell>
          <cell r="D128">
            <v>778.8</v>
          </cell>
          <cell r="E128">
            <v>0.02</v>
          </cell>
          <cell r="F128">
            <v>794.38</v>
          </cell>
          <cell r="G128">
            <v>0</v>
          </cell>
        </row>
        <row r="129">
          <cell r="A129" t="str">
            <v>Boquilla terminal PVC de 1/2"</v>
          </cell>
          <cell r="B129" t="str">
            <v>Un</v>
          </cell>
          <cell r="C129">
            <v>1</v>
          </cell>
          <cell r="D129">
            <v>382.8</v>
          </cell>
          <cell r="E129">
            <v>0.02</v>
          </cell>
          <cell r="F129">
            <v>390.46</v>
          </cell>
          <cell r="G129">
            <v>0</v>
          </cell>
        </row>
        <row r="130">
          <cell r="A130" t="str">
            <v>Boquilla terminal PVC de 1-1/2"</v>
          </cell>
          <cell r="B130" t="str">
            <v>Un</v>
          </cell>
          <cell r="C130">
            <v>1</v>
          </cell>
          <cell r="D130">
            <v>1190</v>
          </cell>
          <cell r="E130">
            <v>0.02</v>
          </cell>
          <cell r="F130">
            <v>1213.8</v>
          </cell>
          <cell r="G130">
            <v>0</v>
          </cell>
        </row>
        <row r="131">
          <cell r="A131" t="str">
            <v>Boquilla terminal PVC de 3/4"</v>
          </cell>
          <cell r="B131" t="str">
            <v>Un</v>
          </cell>
          <cell r="C131">
            <v>1</v>
          </cell>
          <cell r="D131">
            <v>580.79999999999995</v>
          </cell>
          <cell r="E131">
            <v>0.02</v>
          </cell>
          <cell r="F131">
            <v>592.41999999999996</v>
          </cell>
          <cell r="G131">
            <v>0</v>
          </cell>
        </row>
        <row r="132">
          <cell r="A132" t="str">
            <v>Brazo para luminaria en poste</v>
          </cell>
          <cell r="B132" t="str">
            <v>UN</v>
          </cell>
          <cell r="C132">
            <v>1</v>
          </cell>
          <cell r="D132">
            <v>199917</v>
          </cell>
          <cell r="E132">
            <v>0.02</v>
          </cell>
          <cell r="F132">
            <v>203915.34</v>
          </cell>
          <cell r="G132">
            <v>0</v>
          </cell>
        </row>
        <row r="133">
          <cell r="A133" t="str">
            <v>Breaker de riel bipolar  2 x 100A</v>
          </cell>
          <cell r="B133" t="str">
            <v>Un</v>
          </cell>
          <cell r="C133">
            <v>1</v>
          </cell>
          <cell r="D133">
            <v>35000</v>
          </cell>
          <cell r="E133">
            <v>0.02</v>
          </cell>
          <cell r="F133">
            <v>35700</v>
          </cell>
          <cell r="G133">
            <v>0</v>
          </cell>
        </row>
        <row r="134">
          <cell r="A134" t="str">
            <v>Broca para concreto 1/2"</v>
          </cell>
          <cell r="B134" t="str">
            <v>UN</v>
          </cell>
          <cell r="C134">
            <v>1</v>
          </cell>
          <cell r="D134">
            <v>12400</v>
          </cell>
          <cell r="E134">
            <v>0.02</v>
          </cell>
          <cell r="F134">
            <v>12648</v>
          </cell>
          <cell r="G134">
            <v>0</v>
          </cell>
        </row>
        <row r="135">
          <cell r="A135" t="str">
            <v>Broca para concreto 1/4"</v>
          </cell>
          <cell r="B135" t="str">
            <v>UN</v>
          </cell>
          <cell r="C135">
            <v>1</v>
          </cell>
          <cell r="D135">
            <v>5050</v>
          </cell>
          <cell r="E135">
            <v>0.02</v>
          </cell>
          <cell r="F135">
            <v>5151</v>
          </cell>
          <cell r="G135">
            <v>0</v>
          </cell>
        </row>
        <row r="136">
          <cell r="A136" t="str">
            <v>Buje roscado  1" x 1 1/4"  PVC - Presión</v>
          </cell>
          <cell r="B136" t="str">
            <v>UN</v>
          </cell>
          <cell r="C136">
            <v>1</v>
          </cell>
          <cell r="D136">
            <v>2310</v>
          </cell>
          <cell r="E136">
            <v>0.02</v>
          </cell>
          <cell r="F136">
            <v>2356.1999999999998</v>
          </cell>
          <cell r="G136">
            <v>0</v>
          </cell>
        </row>
        <row r="137">
          <cell r="A137" t="str">
            <v>Buje roscado  1" x 3/4"  PVC - Presión</v>
          </cell>
          <cell r="B137" t="str">
            <v>UN</v>
          </cell>
          <cell r="C137">
            <v>1</v>
          </cell>
          <cell r="D137">
            <v>1210</v>
          </cell>
          <cell r="E137">
            <v>0.02</v>
          </cell>
          <cell r="F137">
            <v>1234.2</v>
          </cell>
          <cell r="G137">
            <v>0</v>
          </cell>
        </row>
        <row r="138">
          <cell r="A138" t="str">
            <v>Buje roscado  3/4" x 1/2" PVC - Presión</v>
          </cell>
          <cell r="B138" t="str">
            <v>UN</v>
          </cell>
          <cell r="C138">
            <v>1</v>
          </cell>
          <cell r="D138">
            <v>770</v>
          </cell>
          <cell r="E138">
            <v>0.02</v>
          </cell>
          <cell r="F138">
            <v>785.4</v>
          </cell>
          <cell r="G138">
            <v>0</v>
          </cell>
        </row>
        <row r="139">
          <cell r="A139" t="str">
            <v>Caballete para cubierta bioclimatica, en acero y foil de aluminio de 0,70 x 2 mts</v>
          </cell>
          <cell r="B139" t="str">
            <v>Un</v>
          </cell>
          <cell r="C139">
            <v>1</v>
          </cell>
          <cell r="D139">
            <v>87200</v>
          </cell>
          <cell r="E139">
            <v>0.02</v>
          </cell>
          <cell r="F139">
            <v>88944</v>
          </cell>
          <cell r="G139">
            <v>0</v>
          </cell>
        </row>
        <row r="140">
          <cell r="A140" t="str">
            <v>Cable ACSR 1/0</v>
          </cell>
          <cell r="B140" t="str">
            <v>Ml</v>
          </cell>
          <cell r="C140">
            <v>1</v>
          </cell>
          <cell r="D140">
            <v>3925</v>
          </cell>
          <cell r="E140">
            <v>0.02</v>
          </cell>
          <cell r="F140">
            <v>4003.5</v>
          </cell>
          <cell r="G140">
            <v>0</v>
          </cell>
        </row>
        <row r="141">
          <cell r="A141" t="str">
            <v>Cable ACSR 2/0</v>
          </cell>
          <cell r="B141" t="str">
            <v>Ml</v>
          </cell>
          <cell r="C141">
            <v>1</v>
          </cell>
          <cell r="D141">
            <v>4850</v>
          </cell>
          <cell r="E141">
            <v>0.02</v>
          </cell>
          <cell r="F141">
            <v>4947</v>
          </cell>
          <cell r="G141">
            <v>0</v>
          </cell>
        </row>
        <row r="142">
          <cell r="A142" t="str">
            <v>Cable antifraude 1x8+8</v>
          </cell>
          <cell r="B142" t="str">
            <v>Ml</v>
          </cell>
          <cell r="C142">
            <v>1</v>
          </cell>
          <cell r="D142">
            <v>8920</v>
          </cell>
          <cell r="E142">
            <v>0.02</v>
          </cell>
          <cell r="F142">
            <v>9098.4</v>
          </cell>
          <cell r="G142">
            <v>0</v>
          </cell>
        </row>
        <row r="143">
          <cell r="A143" t="str">
            <v>Cable antifraude 2x4+4</v>
          </cell>
          <cell r="B143" t="str">
            <v>Ml</v>
          </cell>
          <cell r="C143">
            <v>1</v>
          </cell>
          <cell r="D143">
            <v>30510</v>
          </cell>
          <cell r="E143">
            <v>0.02</v>
          </cell>
          <cell r="F143">
            <v>31120.2</v>
          </cell>
          <cell r="G143">
            <v>0</v>
          </cell>
        </row>
        <row r="144">
          <cell r="A144" t="str">
            <v>Cable antifraude 2x6+6</v>
          </cell>
          <cell r="B144" t="str">
            <v>Ml</v>
          </cell>
          <cell r="C144">
            <v>1</v>
          </cell>
          <cell r="D144">
            <v>19700</v>
          </cell>
          <cell r="E144">
            <v>0.02</v>
          </cell>
          <cell r="F144">
            <v>20094</v>
          </cell>
          <cell r="G144">
            <v>0</v>
          </cell>
        </row>
        <row r="145">
          <cell r="A145" t="str">
            <v>Cable antifraude 2x8+8</v>
          </cell>
          <cell r="B145" t="str">
            <v>Ml</v>
          </cell>
          <cell r="C145">
            <v>1</v>
          </cell>
          <cell r="D145">
            <v>13580</v>
          </cell>
          <cell r="E145">
            <v>0.02</v>
          </cell>
          <cell r="F145">
            <v>13851.6</v>
          </cell>
          <cell r="G145">
            <v>0</v>
          </cell>
        </row>
        <row r="146">
          <cell r="A146" t="str">
            <v>Cable antifraude 3x4+6</v>
          </cell>
          <cell r="B146" t="str">
            <v>Ml</v>
          </cell>
          <cell r="C146">
            <v>1</v>
          </cell>
          <cell r="D146">
            <v>38220</v>
          </cell>
          <cell r="E146">
            <v>0.02</v>
          </cell>
          <cell r="F146">
            <v>38984.400000000001</v>
          </cell>
          <cell r="G146">
            <v>0</v>
          </cell>
        </row>
        <row r="147">
          <cell r="A147" t="str">
            <v>Cable antifraude 3x6+8</v>
          </cell>
          <cell r="B147" t="str">
            <v>Ml</v>
          </cell>
          <cell r="C147">
            <v>1</v>
          </cell>
          <cell r="D147">
            <v>23750</v>
          </cell>
          <cell r="E147">
            <v>0.02</v>
          </cell>
          <cell r="F147">
            <v>24225</v>
          </cell>
          <cell r="G147">
            <v>0</v>
          </cell>
        </row>
        <row r="148">
          <cell r="A148" t="str">
            <v>Cable antifraude 3x8+10</v>
          </cell>
          <cell r="B148" t="str">
            <v>Ml</v>
          </cell>
          <cell r="C148">
            <v>1</v>
          </cell>
          <cell r="D148">
            <v>16420</v>
          </cell>
          <cell r="E148">
            <v>0.02</v>
          </cell>
          <cell r="F148">
            <v>16748.400000000001</v>
          </cell>
          <cell r="G148">
            <v>0</v>
          </cell>
        </row>
        <row r="149">
          <cell r="A149" t="str">
            <v>Cable de cobre No 2</v>
          </cell>
          <cell r="B149" t="str">
            <v>Ml</v>
          </cell>
          <cell r="C149">
            <v>1</v>
          </cell>
          <cell r="D149">
            <v>16104</v>
          </cell>
          <cell r="E149">
            <v>0.02</v>
          </cell>
          <cell r="F149">
            <v>16426.080000000002</v>
          </cell>
          <cell r="G149">
            <v>0</v>
          </cell>
        </row>
        <row r="150">
          <cell r="A150" t="str">
            <v>Cable de cobre No 4</v>
          </cell>
          <cell r="B150" t="str">
            <v>Ml</v>
          </cell>
          <cell r="C150">
            <v>1</v>
          </cell>
          <cell r="D150">
            <v>12650</v>
          </cell>
          <cell r="E150">
            <v>0.02</v>
          </cell>
          <cell r="F150">
            <v>12903</v>
          </cell>
          <cell r="G150">
            <v>0</v>
          </cell>
        </row>
        <row r="151">
          <cell r="A151" t="str">
            <v>Cable de cobre No 6</v>
          </cell>
          <cell r="B151" t="str">
            <v>Ml</v>
          </cell>
          <cell r="C151">
            <v>1</v>
          </cell>
          <cell r="D151">
            <v>7128</v>
          </cell>
          <cell r="E151">
            <v>0.02</v>
          </cell>
          <cell r="F151">
            <v>7270.56</v>
          </cell>
          <cell r="G151">
            <v>0</v>
          </cell>
        </row>
        <row r="152">
          <cell r="A152" t="str">
            <v>Cable de cobre No 8</v>
          </cell>
          <cell r="B152" t="str">
            <v>Ml</v>
          </cell>
          <cell r="C152">
            <v>1</v>
          </cell>
          <cell r="D152">
            <v>4752</v>
          </cell>
          <cell r="E152">
            <v>0.02</v>
          </cell>
          <cell r="F152">
            <v>4847.04</v>
          </cell>
          <cell r="G152">
            <v>0</v>
          </cell>
        </row>
        <row r="153">
          <cell r="A153" t="str">
            <v xml:space="preserve">Cadena galvanizada 3/8" </v>
          </cell>
          <cell r="B153" t="str">
            <v>Ml</v>
          </cell>
          <cell r="C153">
            <v>0</v>
          </cell>
          <cell r="D153">
            <v>13900</v>
          </cell>
          <cell r="E153">
            <v>0.02</v>
          </cell>
          <cell r="F153">
            <v>14178</v>
          </cell>
          <cell r="G153">
            <v>0</v>
          </cell>
        </row>
        <row r="154">
          <cell r="A154" t="str">
            <v>Caja 2400</v>
          </cell>
          <cell r="B154" t="str">
            <v>Un</v>
          </cell>
          <cell r="C154">
            <v>1</v>
          </cell>
          <cell r="D154">
            <v>1500</v>
          </cell>
          <cell r="E154">
            <v>0.02</v>
          </cell>
          <cell r="F154">
            <v>1530</v>
          </cell>
          <cell r="G154">
            <v>0</v>
          </cell>
        </row>
        <row r="155">
          <cell r="A155" t="str">
            <v>Caja 5800</v>
          </cell>
          <cell r="B155" t="str">
            <v>Un</v>
          </cell>
          <cell r="C155">
            <v>1</v>
          </cell>
          <cell r="D155">
            <v>1100</v>
          </cell>
          <cell r="E155">
            <v>0.02</v>
          </cell>
          <cell r="F155">
            <v>1122</v>
          </cell>
          <cell r="G155">
            <v>0</v>
          </cell>
        </row>
        <row r="156">
          <cell r="A156" t="str">
            <v>Caja de un medidor Agua</v>
          </cell>
          <cell r="B156" t="str">
            <v>Un</v>
          </cell>
          <cell r="C156">
            <v>1</v>
          </cell>
          <cell r="D156">
            <v>55450</v>
          </cell>
          <cell r="E156">
            <v>0.02</v>
          </cell>
          <cell r="F156">
            <v>56559</v>
          </cell>
          <cell r="G156">
            <v>0</v>
          </cell>
        </row>
        <row r="157">
          <cell r="A157" t="str">
            <v>Caja en mampostería de 30x30x30</v>
          </cell>
          <cell r="B157" t="str">
            <v>Un</v>
          </cell>
          <cell r="C157">
            <v>1</v>
          </cell>
          <cell r="D157">
            <v>65780</v>
          </cell>
          <cell r="E157">
            <v>0.02</v>
          </cell>
          <cell r="F157">
            <v>67095.600000000006</v>
          </cell>
          <cell r="G157">
            <v>0</v>
          </cell>
        </row>
        <row r="158">
          <cell r="A158" t="str">
            <v>Caja en mampostería doble</v>
          </cell>
          <cell r="B158" t="str">
            <v>Un</v>
          </cell>
          <cell r="C158">
            <v>1</v>
          </cell>
          <cell r="D158">
            <v>415900</v>
          </cell>
          <cell r="E158">
            <v>0.02</v>
          </cell>
          <cell r="F158">
            <v>424218</v>
          </cell>
          <cell r="G158">
            <v>0</v>
          </cell>
        </row>
        <row r="159">
          <cell r="A159" t="str">
            <v>Caja en mampostería sencilla</v>
          </cell>
          <cell r="B159" t="str">
            <v>Un</v>
          </cell>
          <cell r="C159">
            <v>1</v>
          </cell>
          <cell r="D159">
            <v>205000</v>
          </cell>
          <cell r="E159">
            <v>0.02</v>
          </cell>
          <cell r="F159">
            <v>209100</v>
          </cell>
          <cell r="G159">
            <v>0</v>
          </cell>
        </row>
        <row r="160">
          <cell r="A160" t="str">
            <v>Caja en mampostería tipo A.P.</v>
          </cell>
          <cell r="B160" t="str">
            <v>Un</v>
          </cell>
          <cell r="C160">
            <v>1</v>
          </cell>
          <cell r="D160">
            <v>98600</v>
          </cell>
          <cell r="E160">
            <v>0.02</v>
          </cell>
          <cell r="F160">
            <v>100572</v>
          </cell>
          <cell r="G160">
            <v>0</v>
          </cell>
        </row>
        <row r="161">
          <cell r="A161" t="str">
            <v>Caja octagonal</v>
          </cell>
          <cell r="B161" t="str">
            <v>Un</v>
          </cell>
          <cell r="C161">
            <v>1</v>
          </cell>
          <cell r="D161">
            <v>1105</v>
          </cell>
          <cell r="E161">
            <v>0.02</v>
          </cell>
          <cell r="F161">
            <v>1127.0999999999999</v>
          </cell>
          <cell r="G161">
            <v>0</v>
          </cell>
        </row>
        <row r="162">
          <cell r="A162" t="str">
            <v>Caja para 2 circuitos monofásica</v>
          </cell>
          <cell r="B162" t="str">
            <v>Un</v>
          </cell>
          <cell r="C162">
            <v>1</v>
          </cell>
          <cell r="D162">
            <v>10900</v>
          </cell>
          <cell r="E162">
            <v>0.02</v>
          </cell>
          <cell r="F162">
            <v>11118</v>
          </cell>
          <cell r="G162">
            <v>0</v>
          </cell>
        </row>
        <row r="163">
          <cell r="A163" t="str">
            <v>Caja para 3 circuitos monofásica</v>
          </cell>
          <cell r="B163" t="str">
            <v>Un</v>
          </cell>
          <cell r="C163">
            <v>1</v>
          </cell>
          <cell r="D163">
            <v>52300</v>
          </cell>
          <cell r="E163">
            <v>0.02</v>
          </cell>
          <cell r="F163">
            <v>53346</v>
          </cell>
          <cell r="G163">
            <v>0</v>
          </cell>
        </row>
        <row r="164">
          <cell r="A164" t="str">
            <v>Caja para 4 circuitos monofásica</v>
          </cell>
          <cell r="B164" t="str">
            <v>Un</v>
          </cell>
          <cell r="C164">
            <v>1</v>
          </cell>
          <cell r="D164">
            <v>18500</v>
          </cell>
          <cell r="E164">
            <v>0.02</v>
          </cell>
          <cell r="F164">
            <v>18870</v>
          </cell>
          <cell r="G164">
            <v>0</v>
          </cell>
        </row>
        <row r="165">
          <cell r="A165" t="str">
            <v>Caja para 6 circuitos monofásica</v>
          </cell>
          <cell r="B165" t="str">
            <v>Un</v>
          </cell>
          <cell r="C165">
            <v>1</v>
          </cell>
          <cell r="D165">
            <v>83100</v>
          </cell>
          <cell r="E165">
            <v>0.02</v>
          </cell>
          <cell r="F165">
            <v>84762</v>
          </cell>
          <cell r="G165">
            <v>0</v>
          </cell>
        </row>
        <row r="166">
          <cell r="A166" t="str">
            <v>Caja para 9 circuitos bifásica</v>
          </cell>
          <cell r="B166" t="str">
            <v>Un</v>
          </cell>
          <cell r="C166">
            <v>1</v>
          </cell>
          <cell r="D166">
            <v>102000</v>
          </cell>
          <cell r="E166">
            <v>0.02</v>
          </cell>
          <cell r="F166">
            <v>104040</v>
          </cell>
          <cell r="G166">
            <v>0</v>
          </cell>
        </row>
        <row r="167">
          <cell r="A167" t="str">
            <v>Caja para contador energia</v>
          </cell>
          <cell r="B167" t="str">
            <v>Un</v>
          </cell>
          <cell r="C167">
            <v>1</v>
          </cell>
          <cell r="D167">
            <v>256000</v>
          </cell>
          <cell r="E167">
            <v>0.02</v>
          </cell>
          <cell r="F167">
            <v>261120</v>
          </cell>
          <cell r="G167">
            <v>0</v>
          </cell>
        </row>
        <row r="168">
          <cell r="A168" t="str">
            <v>Caja para contador medición indirecta</v>
          </cell>
          <cell r="B168" t="str">
            <v>Un</v>
          </cell>
          <cell r="C168">
            <v>1</v>
          </cell>
          <cell r="D168">
            <v>1868300</v>
          </cell>
          <cell r="E168">
            <v>0.02</v>
          </cell>
          <cell r="F168">
            <v>1905666</v>
          </cell>
          <cell r="G168">
            <v>0</v>
          </cell>
        </row>
        <row r="169">
          <cell r="A169" t="str">
            <v>Caja tapa registro europa de 15 x 15 blanca</v>
          </cell>
          <cell r="B169" t="str">
            <v>UN</v>
          </cell>
          <cell r="C169">
            <v>1</v>
          </cell>
          <cell r="D169">
            <v>5900</v>
          </cell>
          <cell r="E169">
            <v>0.02</v>
          </cell>
          <cell r="F169">
            <v>6018</v>
          </cell>
          <cell r="G169">
            <v>0</v>
          </cell>
        </row>
        <row r="170">
          <cell r="A170" t="str">
            <v>Calado en concreto prefabricado de 0,40 x 0,40 x 0,20 mts (según diseño arquitectónico)</v>
          </cell>
          <cell r="B170" t="str">
            <v>UN</v>
          </cell>
          <cell r="C170">
            <v>1</v>
          </cell>
          <cell r="D170">
            <v>18000</v>
          </cell>
          <cell r="E170">
            <v>0.02</v>
          </cell>
          <cell r="F170">
            <v>18360</v>
          </cell>
          <cell r="G170">
            <v>0</v>
          </cell>
        </row>
        <row r="171">
          <cell r="A171" t="str">
            <v>Canal PVC  Tipo Amazonas</v>
          </cell>
          <cell r="B171" t="str">
            <v>ML</v>
          </cell>
          <cell r="C171">
            <v>1</v>
          </cell>
          <cell r="D171">
            <v>21130</v>
          </cell>
          <cell r="E171">
            <v>0.02</v>
          </cell>
          <cell r="F171">
            <v>21552.6</v>
          </cell>
          <cell r="G171">
            <v>0</v>
          </cell>
        </row>
        <row r="172">
          <cell r="A172" t="str">
            <v>Canaleta .8  L=2.40</v>
          </cell>
          <cell r="B172" t="str">
            <v>UN</v>
          </cell>
          <cell r="C172">
            <v>1</v>
          </cell>
          <cell r="D172">
            <v>9744.0000000000018</v>
          </cell>
          <cell r="E172">
            <v>0.02</v>
          </cell>
          <cell r="F172">
            <v>9938.8799999999992</v>
          </cell>
          <cell r="G172">
            <v>0</v>
          </cell>
        </row>
        <row r="173">
          <cell r="A173" t="str">
            <v>Canaleta Metal C/Divis.10 x 4</v>
          </cell>
          <cell r="B173" t="str">
            <v>UN</v>
          </cell>
          <cell r="C173">
            <v>1</v>
          </cell>
          <cell r="D173">
            <v>13341.25</v>
          </cell>
          <cell r="E173">
            <v>0.02</v>
          </cell>
          <cell r="F173">
            <v>13608.08</v>
          </cell>
          <cell r="G173">
            <v>0</v>
          </cell>
        </row>
        <row r="174">
          <cell r="A174" t="str">
            <v>Capacete 1"</v>
          </cell>
          <cell r="B174" t="str">
            <v>Un</v>
          </cell>
          <cell r="C174">
            <v>1</v>
          </cell>
          <cell r="D174">
            <v>3250</v>
          </cell>
          <cell r="E174">
            <v>0.02</v>
          </cell>
          <cell r="F174">
            <v>3315</v>
          </cell>
          <cell r="G174">
            <v>0</v>
          </cell>
        </row>
        <row r="175">
          <cell r="A175" t="str">
            <v>Capacete 1-1/2"</v>
          </cell>
          <cell r="B175" t="str">
            <v>Un</v>
          </cell>
          <cell r="C175">
            <v>1</v>
          </cell>
          <cell r="D175">
            <v>8990</v>
          </cell>
          <cell r="E175">
            <v>0.02</v>
          </cell>
          <cell r="F175">
            <v>9169.7999999999993</v>
          </cell>
          <cell r="G175">
            <v>0</v>
          </cell>
        </row>
        <row r="176">
          <cell r="A176" t="str">
            <v>Capacete 3/4"</v>
          </cell>
          <cell r="B176" t="str">
            <v>Un</v>
          </cell>
          <cell r="C176">
            <v>1</v>
          </cell>
          <cell r="D176">
            <v>1980</v>
          </cell>
          <cell r="E176">
            <v>0.02</v>
          </cell>
          <cell r="F176">
            <v>2019.6</v>
          </cell>
          <cell r="G176">
            <v>0</v>
          </cell>
        </row>
        <row r="177">
          <cell r="A177" t="str">
            <v>Capacete de 1 1/2"</v>
          </cell>
          <cell r="B177" t="str">
            <v>UN</v>
          </cell>
          <cell r="C177">
            <v>0</v>
          </cell>
          <cell r="D177">
            <v>3600</v>
          </cell>
          <cell r="E177">
            <v>0.02</v>
          </cell>
          <cell r="F177">
            <v>3672</v>
          </cell>
          <cell r="G177">
            <v>0</v>
          </cell>
        </row>
        <row r="178">
          <cell r="A178" t="str">
            <v>Capacete de 1 1/4"</v>
          </cell>
          <cell r="B178" t="str">
            <v>UN</v>
          </cell>
          <cell r="C178">
            <v>1</v>
          </cell>
          <cell r="D178">
            <v>3100</v>
          </cell>
          <cell r="E178">
            <v>0.02</v>
          </cell>
          <cell r="F178">
            <v>3162</v>
          </cell>
          <cell r="G178">
            <v>0</v>
          </cell>
        </row>
        <row r="179">
          <cell r="A179" t="str">
            <v>Caseton de E = 0,52 m</v>
          </cell>
          <cell r="B179" t="str">
            <v>M2</v>
          </cell>
          <cell r="C179">
            <v>1</v>
          </cell>
          <cell r="D179">
            <v>23000</v>
          </cell>
          <cell r="E179">
            <v>0.02</v>
          </cell>
          <cell r="F179">
            <v>23460</v>
          </cell>
          <cell r="G179">
            <v>0</v>
          </cell>
        </row>
        <row r="180">
          <cell r="A180" t="str">
            <v>Caseton de E = 0.40 m</v>
          </cell>
          <cell r="B180" t="str">
            <v>M2</v>
          </cell>
          <cell r="C180">
            <v>1</v>
          </cell>
          <cell r="D180">
            <v>21500</v>
          </cell>
          <cell r="E180">
            <v>0.02</v>
          </cell>
          <cell r="F180">
            <v>21930</v>
          </cell>
          <cell r="G180">
            <v>0</v>
          </cell>
        </row>
        <row r="181">
          <cell r="A181" t="str">
            <v>Caseton de E = 0.42 m</v>
          </cell>
          <cell r="B181" t="str">
            <v>M2</v>
          </cell>
          <cell r="C181">
            <v>1</v>
          </cell>
          <cell r="D181">
            <v>22500</v>
          </cell>
          <cell r="E181">
            <v>0.02</v>
          </cell>
          <cell r="F181">
            <v>22950</v>
          </cell>
          <cell r="G181">
            <v>0</v>
          </cell>
        </row>
        <row r="182">
          <cell r="A182" t="str">
            <v>Caseton de E = 0.45 m</v>
          </cell>
          <cell r="B182" t="str">
            <v>M2</v>
          </cell>
          <cell r="C182">
            <v>1</v>
          </cell>
          <cell r="D182">
            <v>22000</v>
          </cell>
          <cell r="E182">
            <v>0.02</v>
          </cell>
          <cell r="F182">
            <v>22440</v>
          </cell>
          <cell r="G182">
            <v>0</v>
          </cell>
        </row>
        <row r="183">
          <cell r="A183" t="str">
            <v xml:space="preserve">Cemento blanco </v>
          </cell>
          <cell r="B183" t="str">
            <v>KG</v>
          </cell>
          <cell r="C183">
            <v>1</v>
          </cell>
          <cell r="D183">
            <v>1200</v>
          </cell>
          <cell r="E183">
            <v>0.02</v>
          </cell>
          <cell r="F183">
            <v>1224</v>
          </cell>
          <cell r="G183">
            <v>0</v>
          </cell>
        </row>
        <row r="184">
          <cell r="A184" t="str">
            <v xml:space="preserve">Cemento gris </v>
          </cell>
          <cell r="B184" t="str">
            <v>KG</v>
          </cell>
          <cell r="C184">
            <v>1</v>
          </cell>
          <cell r="D184">
            <v>511</v>
          </cell>
          <cell r="E184">
            <v>0.02</v>
          </cell>
          <cell r="F184">
            <v>521.22</v>
          </cell>
          <cell r="G184" t="str">
            <v>Bulto de 50 Kilogramos, puesto en obra</v>
          </cell>
        </row>
        <row r="185">
          <cell r="A185" t="str">
            <v>Cerco ordinario 3M</v>
          </cell>
          <cell r="B185" t="str">
            <v>ML</v>
          </cell>
          <cell r="C185">
            <v>1</v>
          </cell>
          <cell r="D185">
            <v>1200</v>
          </cell>
          <cell r="E185">
            <v>0.02</v>
          </cell>
          <cell r="F185">
            <v>1224</v>
          </cell>
          <cell r="G185">
            <v>0</v>
          </cell>
        </row>
        <row r="186">
          <cell r="A186" t="str">
            <v>Cerradura de alcoba en poma metálica</v>
          </cell>
          <cell r="B186" t="str">
            <v>UN</v>
          </cell>
          <cell r="C186">
            <v>1</v>
          </cell>
          <cell r="D186">
            <v>40550</v>
          </cell>
          <cell r="E186">
            <v>0.02</v>
          </cell>
          <cell r="F186">
            <v>41361</v>
          </cell>
          <cell r="G186">
            <v>0</v>
          </cell>
        </row>
        <row r="187">
          <cell r="A187" t="str">
            <v>Cerradura Gato doble cerrojo/210400</v>
          </cell>
          <cell r="B187" t="str">
            <v>UN</v>
          </cell>
          <cell r="C187">
            <v>1</v>
          </cell>
          <cell r="D187">
            <v>34200</v>
          </cell>
          <cell r="E187">
            <v>0.02</v>
          </cell>
          <cell r="F187">
            <v>34884</v>
          </cell>
          <cell r="G187">
            <v>0</v>
          </cell>
        </row>
        <row r="188">
          <cell r="A188" t="str">
            <v>Cerradura Inafer C-998 Madera</v>
          </cell>
          <cell r="B188" t="str">
            <v>UN</v>
          </cell>
          <cell r="C188">
            <v>1</v>
          </cell>
          <cell r="D188">
            <v>30900</v>
          </cell>
          <cell r="E188">
            <v>0.02</v>
          </cell>
          <cell r="F188">
            <v>31518</v>
          </cell>
          <cell r="G188">
            <v>0</v>
          </cell>
        </row>
        <row r="189">
          <cell r="A189" t="str">
            <v>Cerradura puerta discapacitados 63 AA - F30 B A &amp; A</v>
          </cell>
          <cell r="B189" t="str">
            <v>UN</v>
          </cell>
          <cell r="C189">
            <v>1</v>
          </cell>
          <cell r="D189">
            <v>100000</v>
          </cell>
          <cell r="E189">
            <v>0.02</v>
          </cell>
          <cell r="F189">
            <v>102000</v>
          </cell>
          <cell r="G189">
            <v>0</v>
          </cell>
        </row>
        <row r="190">
          <cell r="A190" t="str">
            <v xml:space="preserve">Cerradura Schlage, cilindrica de manija Jupiter cromada mate Ref. </v>
          </cell>
          <cell r="B190" t="str">
            <v>UN</v>
          </cell>
          <cell r="C190">
            <v>1</v>
          </cell>
          <cell r="D190">
            <v>57900</v>
          </cell>
          <cell r="E190">
            <v>0.02</v>
          </cell>
          <cell r="F190">
            <v>59058</v>
          </cell>
          <cell r="G190">
            <v>0</v>
          </cell>
        </row>
        <row r="191">
          <cell r="A191" t="str">
            <v>Cerradura Shlage Ref A30D - terraza, Georgia</v>
          </cell>
          <cell r="B191" t="str">
            <v>UN</v>
          </cell>
          <cell r="C191">
            <v>1</v>
          </cell>
          <cell r="D191">
            <v>28200</v>
          </cell>
          <cell r="E191">
            <v>0.02</v>
          </cell>
          <cell r="F191">
            <v>28764</v>
          </cell>
          <cell r="G191">
            <v>0</v>
          </cell>
        </row>
        <row r="192">
          <cell r="A192" t="str">
            <v>Cerradura Shlage Ref B362 Doble cilindro</v>
          </cell>
          <cell r="B192" t="str">
            <v>UN</v>
          </cell>
          <cell r="C192">
            <v>1</v>
          </cell>
          <cell r="D192">
            <v>55900</v>
          </cell>
          <cell r="E192">
            <v>0.02</v>
          </cell>
          <cell r="F192">
            <v>57018</v>
          </cell>
          <cell r="G192">
            <v>0</v>
          </cell>
        </row>
        <row r="193">
          <cell r="A193" t="str">
            <v>Cerradura YALE 170 1/4</v>
          </cell>
          <cell r="B193" t="str">
            <v>UN</v>
          </cell>
          <cell r="C193">
            <v>1</v>
          </cell>
          <cell r="D193">
            <v>41850</v>
          </cell>
          <cell r="E193">
            <v>0.02</v>
          </cell>
          <cell r="F193">
            <v>42687</v>
          </cell>
          <cell r="G193">
            <v>0</v>
          </cell>
        </row>
        <row r="194">
          <cell r="A194" t="str">
            <v>Cerradura YALE doble pasador 987-1 1/4</v>
          </cell>
          <cell r="B194" t="str">
            <v>UN</v>
          </cell>
          <cell r="C194">
            <v>1</v>
          </cell>
          <cell r="D194">
            <v>86900</v>
          </cell>
          <cell r="E194">
            <v>0.02</v>
          </cell>
          <cell r="F194">
            <v>88638</v>
          </cell>
          <cell r="G194">
            <v>0</v>
          </cell>
        </row>
        <row r="195">
          <cell r="A195" t="str">
            <v>Cesped - especie nativa</v>
          </cell>
          <cell r="B195" t="str">
            <v>M2</v>
          </cell>
          <cell r="C195">
            <v>1</v>
          </cell>
          <cell r="D195">
            <v>6200</v>
          </cell>
          <cell r="E195">
            <v>0.02</v>
          </cell>
          <cell r="F195">
            <v>6324</v>
          </cell>
          <cell r="G195">
            <v>0</v>
          </cell>
        </row>
        <row r="196">
          <cell r="A196" t="str">
            <v xml:space="preserve">Chazo p/tornillo </v>
          </cell>
          <cell r="B196" t="str">
            <v>UN</v>
          </cell>
          <cell r="C196">
            <v>1</v>
          </cell>
          <cell r="D196">
            <v>67</v>
          </cell>
          <cell r="E196">
            <v>0.02</v>
          </cell>
          <cell r="F196">
            <v>68.34</v>
          </cell>
          <cell r="G196">
            <v>0</v>
          </cell>
        </row>
        <row r="197">
          <cell r="A197" t="str">
            <v>Cheque red white roscado  3/4"; incluye accesorios</v>
          </cell>
          <cell r="B197" t="str">
            <v>UN</v>
          </cell>
          <cell r="C197">
            <v>1</v>
          </cell>
          <cell r="D197">
            <v>47900</v>
          </cell>
          <cell r="E197">
            <v>0.02</v>
          </cell>
          <cell r="F197">
            <v>48858</v>
          </cell>
          <cell r="G197">
            <v>0</v>
          </cell>
        </row>
        <row r="198">
          <cell r="A198" t="str">
            <v>Cheque red white roscado de   1/2"; incluye accesorios</v>
          </cell>
          <cell r="B198" t="str">
            <v>UN</v>
          </cell>
          <cell r="C198">
            <v>1</v>
          </cell>
          <cell r="D198">
            <v>26900</v>
          </cell>
          <cell r="E198">
            <v>0.02</v>
          </cell>
          <cell r="F198">
            <v>27438</v>
          </cell>
          <cell r="G198">
            <v>0</v>
          </cell>
        </row>
        <row r="199">
          <cell r="A199" t="str">
            <v>Cheque red white roscado de 1"; incluye accesorios</v>
          </cell>
          <cell r="B199" t="str">
            <v>UN</v>
          </cell>
          <cell r="C199">
            <v>1</v>
          </cell>
          <cell r="D199">
            <v>69900</v>
          </cell>
          <cell r="E199">
            <v>0.02</v>
          </cell>
          <cell r="F199">
            <v>71298</v>
          </cell>
          <cell r="G199">
            <v>0</v>
          </cell>
        </row>
        <row r="200">
          <cell r="A200" t="str">
            <v>Cinta aislante</v>
          </cell>
          <cell r="B200" t="str">
            <v>Un</v>
          </cell>
          <cell r="C200">
            <v>1</v>
          </cell>
          <cell r="D200">
            <v>3150</v>
          </cell>
          <cell r="E200">
            <v>0.02</v>
          </cell>
          <cell r="F200">
            <v>3213</v>
          </cell>
          <cell r="G200">
            <v>0</v>
          </cell>
        </row>
        <row r="201">
          <cell r="A201" t="str">
            <v>Cinta peligro</v>
          </cell>
          <cell r="B201" t="str">
            <v>ML</v>
          </cell>
          <cell r="C201">
            <v>1</v>
          </cell>
          <cell r="D201">
            <v>20</v>
          </cell>
          <cell r="E201">
            <v>0.02</v>
          </cell>
          <cell r="F201">
            <v>20.399999999999999</v>
          </cell>
          <cell r="G201">
            <v>0</v>
          </cell>
        </row>
        <row r="202">
          <cell r="A202" t="str">
            <v xml:space="preserve">Cinta Teflón </v>
          </cell>
          <cell r="B202" t="str">
            <v>UN</v>
          </cell>
          <cell r="C202">
            <v>1</v>
          </cell>
          <cell r="D202">
            <v>700</v>
          </cell>
          <cell r="E202">
            <v>0.02</v>
          </cell>
          <cell r="F202">
            <v>714</v>
          </cell>
          <cell r="G202">
            <v>0</v>
          </cell>
        </row>
        <row r="203">
          <cell r="A203" t="str">
            <v>Clavija de caucho 3 polos aérea</v>
          </cell>
          <cell r="B203" t="str">
            <v>Un</v>
          </cell>
          <cell r="C203">
            <v>1</v>
          </cell>
          <cell r="D203">
            <v>3650</v>
          </cell>
          <cell r="E203">
            <v>0.02</v>
          </cell>
          <cell r="F203">
            <v>3723</v>
          </cell>
          <cell r="G203">
            <v>0</v>
          </cell>
        </row>
        <row r="204">
          <cell r="A204" t="str">
            <v>CLORO DESINFECTANTE</v>
          </cell>
          <cell r="B204" t="str">
            <v>UN</v>
          </cell>
          <cell r="C204">
            <v>1</v>
          </cell>
          <cell r="D204">
            <v>12500</v>
          </cell>
          <cell r="E204">
            <v>0.02</v>
          </cell>
          <cell r="F204">
            <v>12750</v>
          </cell>
          <cell r="G204">
            <v>0</v>
          </cell>
        </row>
        <row r="205">
          <cell r="A205" t="str">
            <v>Codo 90º  CxC Sanitario 2"</v>
          </cell>
          <cell r="B205" t="str">
            <v>UN</v>
          </cell>
          <cell r="C205">
            <v>1</v>
          </cell>
          <cell r="D205">
            <v>1778</v>
          </cell>
          <cell r="E205">
            <v>0.02</v>
          </cell>
          <cell r="F205">
            <v>1813.56</v>
          </cell>
          <cell r="G205">
            <v>0</v>
          </cell>
        </row>
        <row r="206">
          <cell r="A206" t="str">
            <v>Codo 90º  CxC Sanitario 3"</v>
          </cell>
          <cell r="B206" t="str">
            <v>UN</v>
          </cell>
          <cell r="C206">
            <v>1</v>
          </cell>
          <cell r="D206">
            <v>4120</v>
          </cell>
          <cell r="E206">
            <v>0.02</v>
          </cell>
          <cell r="F206">
            <v>4202.3999999999996</v>
          </cell>
          <cell r="G206">
            <v>0</v>
          </cell>
        </row>
        <row r="207">
          <cell r="A207" t="str">
            <v>Codo 90º  CxC Sanitario 4"</v>
          </cell>
          <cell r="B207" t="str">
            <v>UN</v>
          </cell>
          <cell r="C207">
            <v>1</v>
          </cell>
          <cell r="D207">
            <v>7100</v>
          </cell>
          <cell r="E207">
            <v>0.02</v>
          </cell>
          <cell r="F207">
            <v>7242</v>
          </cell>
          <cell r="G207">
            <v>0</v>
          </cell>
        </row>
        <row r="208">
          <cell r="A208" t="str">
            <v>Codo 90º 1/4 CxC 3"</v>
          </cell>
          <cell r="B208" t="str">
            <v>UN</v>
          </cell>
          <cell r="C208">
            <v>1</v>
          </cell>
          <cell r="D208">
            <v>4120</v>
          </cell>
          <cell r="E208">
            <v>0.02</v>
          </cell>
          <cell r="F208">
            <v>4202.3999999999996</v>
          </cell>
          <cell r="G208">
            <v>0</v>
          </cell>
        </row>
        <row r="209">
          <cell r="A209" t="str">
            <v>Codo 90º 1/4 CxC 4"</v>
          </cell>
          <cell r="B209" t="str">
            <v>UN</v>
          </cell>
          <cell r="C209">
            <v>1</v>
          </cell>
          <cell r="D209">
            <v>7100</v>
          </cell>
          <cell r="E209">
            <v>0.02</v>
          </cell>
          <cell r="F209">
            <v>7242</v>
          </cell>
          <cell r="G209">
            <v>0</v>
          </cell>
        </row>
        <row r="210">
          <cell r="A210" t="str">
            <v>Codo 90º Pres.PVC 1 1/2"</v>
          </cell>
          <cell r="B210" t="str">
            <v>UN</v>
          </cell>
          <cell r="C210">
            <v>1</v>
          </cell>
          <cell r="D210">
            <v>3883</v>
          </cell>
          <cell r="E210">
            <v>0.02</v>
          </cell>
          <cell r="F210">
            <v>3960.66</v>
          </cell>
          <cell r="G210">
            <v>0</v>
          </cell>
        </row>
        <row r="211">
          <cell r="A211" t="str">
            <v>Codo 90º Pres.PVC 1"</v>
          </cell>
          <cell r="B211" t="str">
            <v>UN</v>
          </cell>
          <cell r="C211">
            <v>1</v>
          </cell>
          <cell r="D211">
            <v>1080</v>
          </cell>
          <cell r="E211">
            <v>0.02</v>
          </cell>
          <cell r="F211">
            <v>1101.5999999999999</v>
          </cell>
          <cell r="G211">
            <v>0</v>
          </cell>
        </row>
        <row r="212">
          <cell r="A212" t="str">
            <v>Codo 90º Pres.PVC 1/2"</v>
          </cell>
          <cell r="B212" t="str">
            <v>UN</v>
          </cell>
          <cell r="C212">
            <v>1</v>
          </cell>
          <cell r="D212">
            <v>290</v>
          </cell>
          <cell r="E212">
            <v>0.02</v>
          </cell>
          <cell r="F212">
            <v>295.8</v>
          </cell>
          <cell r="G212">
            <v>0</v>
          </cell>
        </row>
        <row r="213">
          <cell r="A213" t="str">
            <v>Codo 90º Pres.PVC 2"</v>
          </cell>
          <cell r="B213" t="str">
            <v>UN</v>
          </cell>
          <cell r="C213">
            <v>1</v>
          </cell>
          <cell r="D213">
            <v>5046</v>
          </cell>
          <cell r="E213">
            <v>0.02</v>
          </cell>
          <cell r="F213">
            <v>5146.92</v>
          </cell>
          <cell r="G213">
            <v>0</v>
          </cell>
        </row>
        <row r="214">
          <cell r="A214" t="str">
            <v>Codo 90º Pres.PVC 3/4"</v>
          </cell>
          <cell r="B214" t="str">
            <v>UN</v>
          </cell>
          <cell r="C214">
            <v>1</v>
          </cell>
          <cell r="D214">
            <v>550</v>
          </cell>
          <cell r="E214">
            <v>0.02</v>
          </cell>
          <cell r="F214">
            <v>561</v>
          </cell>
          <cell r="G214">
            <v>0</v>
          </cell>
        </row>
        <row r="215">
          <cell r="A215" t="str">
            <v>Codo bajante 90º PVC rectangular</v>
          </cell>
          <cell r="B215" t="str">
            <v>UN</v>
          </cell>
          <cell r="C215">
            <v>1</v>
          </cell>
          <cell r="D215">
            <v>5269</v>
          </cell>
          <cell r="E215">
            <v>0.02</v>
          </cell>
          <cell r="F215">
            <v>5374.38</v>
          </cell>
          <cell r="G215">
            <v>0</v>
          </cell>
        </row>
        <row r="216">
          <cell r="A216" t="str">
            <v>Codo H.G: 1"</v>
          </cell>
          <cell r="B216" t="str">
            <v>UN</v>
          </cell>
          <cell r="C216">
            <v>1</v>
          </cell>
          <cell r="D216">
            <v>5136</v>
          </cell>
          <cell r="E216">
            <v>0.02</v>
          </cell>
          <cell r="F216">
            <v>5238.72</v>
          </cell>
          <cell r="G216">
            <v>0</v>
          </cell>
        </row>
        <row r="217">
          <cell r="A217" t="str">
            <v>Codo H.G: 1. 1/2"</v>
          </cell>
          <cell r="B217" t="str">
            <v>UN</v>
          </cell>
          <cell r="C217">
            <v>1</v>
          </cell>
          <cell r="D217">
            <v>10649</v>
          </cell>
          <cell r="E217">
            <v>0.02</v>
          </cell>
          <cell r="F217">
            <v>10861.98</v>
          </cell>
          <cell r="G217">
            <v>0</v>
          </cell>
        </row>
        <row r="218">
          <cell r="A218" t="str">
            <v>Codo H.G: 1/2"</v>
          </cell>
          <cell r="B218" t="str">
            <v>UN</v>
          </cell>
          <cell r="C218">
            <v>1</v>
          </cell>
          <cell r="D218">
            <v>2662</v>
          </cell>
          <cell r="E218">
            <v>0.02</v>
          </cell>
          <cell r="F218">
            <v>2715.24</v>
          </cell>
          <cell r="G218">
            <v>0</v>
          </cell>
        </row>
        <row r="219">
          <cell r="A219" t="str">
            <v>Codo PVC-P 1/2"</v>
          </cell>
          <cell r="B219" t="str">
            <v>UN</v>
          </cell>
          <cell r="C219">
            <v>1</v>
          </cell>
          <cell r="D219">
            <v>290</v>
          </cell>
          <cell r="E219">
            <v>0.02</v>
          </cell>
          <cell r="F219">
            <v>295.8</v>
          </cell>
          <cell r="G219">
            <v>0</v>
          </cell>
        </row>
        <row r="220">
          <cell r="A220" t="str">
            <v>Codo PVC-P 3/4"</v>
          </cell>
          <cell r="B220" t="str">
            <v>UN</v>
          </cell>
          <cell r="C220">
            <v>1</v>
          </cell>
          <cell r="D220">
            <v>550</v>
          </cell>
          <cell r="E220">
            <v>0.02</v>
          </cell>
          <cell r="F220">
            <v>561</v>
          </cell>
          <cell r="G220">
            <v>0</v>
          </cell>
        </row>
        <row r="221">
          <cell r="A221" t="str">
            <v>Codo PVC-S  22,5º</v>
          </cell>
          <cell r="B221" t="str">
            <v>UN</v>
          </cell>
          <cell r="C221">
            <v>1</v>
          </cell>
          <cell r="D221">
            <v>3000</v>
          </cell>
          <cell r="E221">
            <v>0.02</v>
          </cell>
          <cell r="F221">
            <v>3060</v>
          </cell>
          <cell r="G221">
            <v>0</v>
          </cell>
        </row>
        <row r="222">
          <cell r="A222" t="str">
            <v>Concreto de 2,000 p.s.i.</v>
          </cell>
          <cell r="B222" t="str">
            <v>M3</v>
          </cell>
          <cell r="C222">
            <v>1</v>
          </cell>
          <cell r="D222">
            <v>290853.52</v>
          </cell>
          <cell r="E222">
            <v>0</v>
          </cell>
          <cell r="F222">
            <v>290853.52</v>
          </cell>
          <cell r="G222">
            <v>0</v>
          </cell>
        </row>
        <row r="223">
          <cell r="A223" t="str">
            <v>Concreto de 2,500 p.s.i.</v>
          </cell>
          <cell r="B223" t="str">
            <v>M3</v>
          </cell>
          <cell r="C223">
            <v>1</v>
          </cell>
          <cell r="D223">
            <v>303914.61999999994</v>
          </cell>
          <cell r="E223">
            <v>0</v>
          </cell>
          <cell r="F223">
            <v>303914.62</v>
          </cell>
          <cell r="G223">
            <v>0</v>
          </cell>
        </row>
        <row r="224">
          <cell r="A224" t="str">
            <v>Concreto de 3,000 p.s.i.</v>
          </cell>
          <cell r="B224" t="str">
            <v>M3</v>
          </cell>
          <cell r="C224">
            <v>1</v>
          </cell>
          <cell r="D224">
            <v>308650.82</v>
          </cell>
          <cell r="E224">
            <v>0</v>
          </cell>
          <cell r="F224">
            <v>308650.82</v>
          </cell>
          <cell r="G224">
            <v>0</v>
          </cell>
        </row>
        <row r="225">
          <cell r="A225" t="str">
            <v>Concreto de 3,000 p.s.i., premezclado y  bombeado</v>
          </cell>
          <cell r="B225" t="str">
            <v>M3</v>
          </cell>
          <cell r="C225">
            <v>1</v>
          </cell>
          <cell r="D225">
            <v>336000</v>
          </cell>
          <cell r="E225">
            <v>0.02</v>
          </cell>
          <cell r="F225">
            <v>336000</v>
          </cell>
          <cell r="G225">
            <v>0</v>
          </cell>
        </row>
        <row r="226">
          <cell r="A226" t="str">
            <v>Concreto de 3,500 p.s.i.</v>
          </cell>
          <cell r="B226" t="str">
            <v>M3</v>
          </cell>
          <cell r="C226">
            <v>1</v>
          </cell>
          <cell r="D226">
            <v>332870.71999999997</v>
          </cell>
          <cell r="E226">
            <v>0.02</v>
          </cell>
          <cell r="F226">
            <v>339528.13</v>
          </cell>
          <cell r="G226">
            <v>0</v>
          </cell>
        </row>
        <row r="227">
          <cell r="A227" t="str">
            <v>Concreto de 4,000 p.s.i.</v>
          </cell>
          <cell r="B227" t="str">
            <v>M3</v>
          </cell>
          <cell r="C227">
            <v>1</v>
          </cell>
          <cell r="D227">
            <v>369082.42</v>
          </cell>
          <cell r="E227">
            <v>0.02</v>
          </cell>
          <cell r="F227">
            <v>376464.07</v>
          </cell>
          <cell r="G227">
            <v>0</v>
          </cell>
        </row>
        <row r="228">
          <cell r="A228" t="str">
            <v>Conector para varilla cooper weld</v>
          </cell>
          <cell r="B228" t="str">
            <v>UN</v>
          </cell>
          <cell r="C228">
            <v>1</v>
          </cell>
          <cell r="D228">
            <v>4500</v>
          </cell>
          <cell r="E228">
            <v>0.02</v>
          </cell>
          <cell r="F228">
            <v>4590</v>
          </cell>
          <cell r="G228">
            <v>0</v>
          </cell>
        </row>
        <row r="229">
          <cell r="A229" t="str">
            <v>Contador electrónico bifásico</v>
          </cell>
          <cell r="B229" t="str">
            <v>UN</v>
          </cell>
          <cell r="C229">
            <v>1</v>
          </cell>
          <cell r="D229">
            <v>326500</v>
          </cell>
          <cell r="E229">
            <v>0.02</v>
          </cell>
          <cell r="F229">
            <v>333030</v>
          </cell>
          <cell r="G229">
            <v>0</v>
          </cell>
        </row>
        <row r="230">
          <cell r="A230" t="str">
            <v>Contador electrónico Trifásico</v>
          </cell>
          <cell r="B230" t="str">
            <v>UN</v>
          </cell>
          <cell r="C230">
            <v>1</v>
          </cell>
          <cell r="D230">
            <v>422100</v>
          </cell>
          <cell r="E230">
            <v>0.02</v>
          </cell>
          <cell r="F230">
            <v>430542</v>
          </cell>
          <cell r="G230">
            <v>0</v>
          </cell>
        </row>
        <row r="231">
          <cell r="A231" t="str">
            <v>Coraza PVC de 1/2"</v>
          </cell>
          <cell r="B231" t="str">
            <v>Ml</v>
          </cell>
          <cell r="C231">
            <v>1</v>
          </cell>
          <cell r="D231">
            <v>1333.2</v>
          </cell>
          <cell r="E231">
            <v>0.02</v>
          </cell>
          <cell r="F231">
            <v>1359.86</v>
          </cell>
          <cell r="G231">
            <v>0</v>
          </cell>
        </row>
        <row r="232">
          <cell r="A232" t="str">
            <v>Cortacircuito de cañuela</v>
          </cell>
          <cell r="B232" t="str">
            <v>Un</v>
          </cell>
          <cell r="C232">
            <v>1</v>
          </cell>
          <cell r="D232">
            <v>163500</v>
          </cell>
          <cell r="E232">
            <v>0.02</v>
          </cell>
          <cell r="F232">
            <v>166770</v>
          </cell>
          <cell r="G232">
            <v>0</v>
          </cell>
        </row>
        <row r="233">
          <cell r="A233" t="str">
            <v>Cortafrío</v>
          </cell>
          <cell r="B233" t="str">
            <v>Un</v>
          </cell>
          <cell r="C233">
            <v>1</v>
          </cell>
          <cell r="D233">
            <v>24150</v>
          </cell>
          <cell r="E233">
            <v>0.02</v>
          </cell>
          <cell r="F233">
            <v>24633</v>
          </cell>
          <cell r="G233">
            <v>0</v>
          </cell>
        </row>
        <row r="234">
          <cell r="A234" t="str">
            <v>Cruceta de 1.50</v>
          </cell>
          <cell r="B234" t="str">
            <v>Un</v>
          </cell>
          <cell r="C234">
            <v>1</v>
          </cell>
          <cell r="D234">
            <v>76900</v>
          </cell>
          <cell r="E234">
            <v>0.02</v>
          </cell>
          <cell r="F234">
            <v>78438</v>
          </cell>
          <cell r="G234">
            <v>0</v>
          </cell>
        </row>
        <row r="235">
          <cell r="A235" t="str">
            <v>Curva conduit PVC 1"</v>
          </cell>
          <cell r="B235" t="str">
            <v>Un</v>
          </cell>
          <cell r="C235">
            <v>1</v>
          </cell>
          <cell r="D235">
            <v>1161.5999999999999</v>
          </cell>
          <cell r="E235">
            <v>0.02</v>
          </cell>
          <cell r="F235">
            <v>1184.83</v>
          </cell>
          <cell r="G235">
            <v>0</v>
          </cell>
        </row>
        <row r="236">
          <cell r="A236" t="str">
            <v>Curva conduit PVC 1/2"</v>
          </cell>
          <cell r="B236" t="str">
            <v>Un</v>
          </cell>
          <cell r="C236">
            <v>1</v>
          </cell>
          <cell r="D236">
            <v>765.6</v>
          </cell>
          <cell r="E236">
            <v>0.02</v>
          </cell>
          <cell r="F236">
            <v>780.91</v>
          </cell>
          <cell r="G236">
            <v>0</v>
          </cell>
        </row>
        <row r="237">
          <cell r="A237" t="str">
            <v>Curva conduit PVC 1-1/2"</v>
          </cell>
          <cell r="B237" t="str">
            <v>Un</v>
          </cell>
          <cell r="C237">
            <v>1</v>
          </cell>
          <cell r="D237">
            <v>2540</v>
          </cell>
          <cell r="E237">
            <v>0.02</v>
          </cell>
          <cell r="F237">
            <v>2590.8000000000002</v>
          </cell>
          <cell r="G237">
            <v>0</v>
          </cell>
        </row>
        <row r="238">
          <cell r="A238" t="str">
            <v>Curva conduit PVC 3/4"</v>
          </cell>
          <cell r="B238" t="str">
            <v>Un</v>
          </cell>
          <cell r="C238">
            <v>1</v>
          </cell>
          <cell r="D238">
            <v>805.2</v>
          </cell>
          <cell r="E238">
            <v>0.02</v>
          </cell>
          <cell r="F238">
            <v>821.3</v>
          </cell>
          <cell r="G238">
            <v>0</v>
          </cell>
        </row>
        <row r="239">
          <cell r="A239" t="str">
            <v>Curva galvanizada de 1 1/2"</v>
          </cell>
          <cell r="B239" t="str">
            <v>UN</v>
          </cell>
          <cell r="C239">
            <v>0</v>
          </cell>
          <cell r="D239">
            <v>13200</v>
          </cell>
          <cell r="E239">
            <v>0.02</v>
          </cell>
          <cell r="F239">
            <v>13464</v>
          </cell>
          <cell r="G239">
            <v>0</v>
          </cell>
        </row>
        <row r="240">
          <cell r="A240" t="str">
            <v>Curva galvanizada de 1 1/4"</v>
          </cell>
          <cell r="B240" t="str">
            <v>UN</v>
          </cell>
          <cell r="C240">
            <v>1</v>
          </cell>
          <cell r="D240">
            <v>10100</v>
          </cell>
          <cell r="E240">
            <v>0.02</v>
          </cell>
          <cell r="F240">
            <v>10302</v>
          </cell>
          <cell r="G240">
            <v>0</v>
          </cell>
        </row>
        <row r="241">
          <cell r="A241" t="str">
            <v>Curva galvanizada de 1"</v>
          </cell>
          <cell r="B241" t="str">
            <v>UN</v>
          </cell>
          <cell r="C241">
            <v>1</v>
          </cell>
          <cell r="D241">
            <v>3900</v>
          </cell>
          <cell r="E241">
            <v>0.02</v>
          </cell>
          <cell r="F241">
            <v>3978</v>
          </cell>
          <cell r="G241">
            <v>0</v>
          </cell>
        </row>
        <row r="242">
          <cell r="A242" t="str">
            <v>Derivación luminaria con empalme y cable encauchetado</v>
          </cell>
          <cell r="B242" t="str">
            <v>UN</v>
          </cell>
          <cell r="C242">
            <v>1</v>
          </cell>
          <cell r="D242">
            <v>39800</v>
          </cell>
          <cell r="E242">
            <v>0.02</v>
          </cell>
          <cell r="F242">
            <v>40596</v>
          </cell>
          <cell r="G242">
            <v>0</v>
          </cell>
        </row>
        <row r="243">
          <cell r="A243" t="str">
            <v>Desagüe automatico lavamanos</v>
          </cell>
          <cell r="B243" t="str">
            <v>un</v>
          </cell>
          <cell r="C243">
            <v>1</v>
          </cell>
          <cell r="D243">
            <v>13900</v>
          </cell>
          <cell r="E243">
            <v>0.02</v>
          </cell>
          <cell r="F243">
            <v>14178</v>
          </cell>
          <cell r="G243">
            <v>0</v>
          </cell>
        </row>
        <row r="244">
          <cell r="A244" t="str">
            <v>Detergentes, ácidos</v>
          </cell>
          <cell r="B244" t="str">
            <v>GL</v>
          </cell>
          <cell r="C244">
            <v>1</v>
          </cell>
          <cell r="D244">
            <v>750</v>
          </cell>
          <cell r="E244">
            <v>0.02</v>
          </cell>
          <cell r="F244">
            <v>765</v>
          </cell>
          <cell r="G244">
            <v>0</v>
          </cell>
        </row>
        <row r="245">
          <cell r="A245" t="str">
            <v>Diagonal</v>
          </cell>
          <cell r="B245" t="str">
            <v>Un</v>
          </cell>
          <cell r="C245">
            <v>1</v>
          </cell>
          <cell r="D245">
            <v>61300</v>
          </cell>
          <cell r="E245">
            <v>0.02</v>
          </cell>
          <cell r="F245">
            <v>62526</v>
          </cell>
          <cell r="G245">
            <v>0</v>
          </cell>
        </row>
        <row r="246">
          <cell r="A246" t="str">
            <v>Disolvente Thinner</v>
          </cell>
          <cell r="B246" t="str">
            <v>GL</v>
          </cell>
          <cell r="C246">
            <v>1</v>
          </cell>
          <cell r="D246">
            <v>15540</v>
          </cell>
          <cell r="E246">
            <v>0.02</v>
          </cell>
          <cell r="F246">
            <v>15850.8</v>
          </cell>
          <cell r="G246">
            <v>0</v>
          </cell>
        </row>
        <row r="247">
          <cell r="A247" t="str">
            <v>Divisor Ref ALN - 546</v>
          </cell>
          <cell r="B247" t="str">
            <v>ML</v>
          </cell>
          <cell r="C247">
            <v>1</v>
          </cell>
          <cell r="D247">
            <v>10570</v>
          </cell>
          <cell r="E247">
            <v>0.02</v>
          </cell>
          <cell r="F247">
            <v>10781.4</v>
          </cell>
          <cell r="G247" t="str">
            <v>alumiio</v>
          </cell>
        </row>
        <row r="248">
          <cell r="A248" t="str">
            <v>Domo acrílico</v>
          </cell>
          <cell r="B248" t="str">
            <v>Un</v>
          </cell>
          <cell r="C248">
            <v>1</v>
          </cell>
          <cell r="D248">
            <v>79900</v>
          </cell>
          <cell r="E248">
            <v>0</v>
          </cell>
          <cell r="F248">
            <v>79900</v>
          </cell>
          <cell r="G248">
            <v>0</v>
          </cell>
        </row>
        <row r="249">
          <cell r="A249" t="str">
            <v xml:space="preserve">Ducha  sencilla incluye accesorios </v>
          </cell>
          <cell r="B249" t="str">
            <v>UN</v>
          </cell>
          <cell r="C249">
            <v>1</v>
          </cell>
          <cell r="D249">
            <v>24900</v>
          </cell>
          <cell r="E249">
            <v>0.02</v>
          </cell>
          <cell r="F249">
            <v>25398</v>
          </cell>
          <cell r="G249">
            <v>0</v>
          </cell>
        </row>
        <row r="250">
          <cell r="A250" t="str">
            <v>Durmiente abarco 4M</v>
          </cell>
          <cell r="B250" t="str">
            <v>ML</v>
          </cell>
          <cell r="C250">
            <v>1</v>
          </cell>
          <cell r="D250">
            <v>4785</v>
          </cell>
          <cell r="E250">
            <v>0.02</v>
          </cell>
          <cell r="F250">
            <v>4880.7</v>
          </cell>
          <cell r="G250">
            <v>0</v>
          </cell>
        </row>
        <row r="251">
          <cell r="A251" t="str">
            <v>Durmiente ordinario 3 m</v>
          </cell>
          <cell r="B251" t="str">
            <v>ML</v>
          </cell>
          <cell r="C251">
            <v>1</v>
          </cell>
          <cell r="D251">
            <v>3500</v>
          </cell>
          <cell r="E251">
            <v>0.02</v>
          </cell>
          <cell r="F251">
            <v>3570</v>
          </cell>
          <cell r="G251">
            <v>0</v>
          </cell>
        </row>
        <row r="252">
          <cell r="A252" t="str">
            <v>Empaque Triangular Caucho</v>
          </cell>
          <cell r="B252" t="str">
            <v>ML</v>
          </cell>
          <cell r="C252">
            <v>1</v>
          </cell>
          <cell r="D252">
            <v>650</v>
          </cell>
          <cell r="E252">
            <v>0.02</v>
          </cell>
          <cell r="F252">
            <v>663</v>
          </cell>
          <cell r="G252" t="str">
            <v>aluminio</v>
          </cell>
        </row>
        <row r="253">
          <cell r="A253" t="str">
            <v>Encauchetado 3x14</v>
          </cell>
          <cell r="B253" t="str">
            <v>Ml</v>
          </cell>
          <cell r="C253">
            <v>1</v>
          </cell>
          <cell r="D253">
            <v>4378</v>
          </cell>
          <cell r="E253">
            <v>0.02</v>
          </cell>
          <cell r="F253">
            <v>4465.5600000000004</v>
          </cell>
          <cell r="G253">
            <v>0</v>
          </cell>
        </row>
        <row r="254">
          <cell r="A254" t="str">
            <v>Enchape de mesón en madera Cedro</v>
          </cell>
          <cell r="B254" t="str">
            <v>M2</v>
          </cell>
          <cell r="C254">
            <v>1</v>
          </cell>
          <cell r="D254">
            <v>95000</v>
          </cell>
          <cell r="E254">
            <v>0.02</v>
          </cell>
          <cell r="F254">
            <v>96900</v>
          </cell>
          <cell r="G254">
            <v>0</v>
          </cell>
        </row>
        <row r="255">
          <cell r="A255" t="str">
            <v>Encofroil MET- Desmoldante Cast Off</v>
          </cell>
          <cell r="B255" t="str">
            <v>Kg</v>
          </cell>
          <cell r="C255">
            <v>1</v>
          </cell>
          <cell r="D255">
            <v>1147.0588235294117</v>
          </cell>
          <cell r="E255">
            <v>0.02</v>
          </cell>
          <cell r="F255">
            <v>1170</v>
          </cell>
          <cell r="G255">
            <v>0</v>
          </cell>
        </row>
        <row r="256">
          <cell r="A256" t="str">
            <v>Escuadra metálica para anclaje</v>
          </cell>
          <cell r="B256" t="str">
            <v>UN</v>
          </cell>
          <cell r="C256">
            <v>1</v>
          </cell>
          <cell r="D256">
            <v>3000</v>
          </cell>
          <cell r="E256">
            <v>0.02</v>
          </cell>
          <cell r="F256">
            <v>3060</v>
          </cell>
          <cell r="G256">
            <v>0</v>
          </cell>
        </row>
        <row r="257">
          <cell r="A257" t="str">
            <v>Esfumado 20,5 x 20,5</v>
          </cell>
          <cell r="B257" t="str">
            <v>M2</v>
          </cell>
          <cell r="C257">
            <v>1</v>
          </cell>
          <cell r="D257">
            <v>12400</v>
          </cell>
          <cell r="E257">
            <v>0.02</v>
          </cell>
          <cell r="F257">
            <v>12648</v>
          </cell>
          <cell r="G257">
            <v>0</v>
          </cell>
        </row>
        <row r="258">
          <cell r="A258" t="str">
            <v>Esmalte epoxico Epoxibler 2 componentes</v>
          </cell>
          <cell r="B258" t="str">
            <v>GL</v>
          </cell>
          <cell r="C258">
            <v>1</v>
          </cell>
          <cell r="D258">
            <v>179900</v>
          </cell>
          <cell r="E258">
            <v>0.02</v>
          </cell>
          <cell r="F258">
            <v>183498</v>
          </cell>
          <cell r="G258">
            <v>0</v>
          </cell>
        </row>
        <row r="259">
          <cell r="A259" t="str">
            <v>Esmalte mate supersintético</v>
          </cell>
          <cell r="B259" t="str">
            <v>GL</v>
          </cell>
          <cell r="C259">
            <v>1</v>
          </cell>
          <cell r="D259">
            <v>59276</v>
          </cell>
          <cell r="E259">
            <v>0.02</v>
          </cell>
          <cell r="F259">
            <v>60461.52</v>
          </cell>
          <cell r="G259">
            <v>0</v>
          </cell>
        </row>
        <row r="260">
          <cell r="A260" t="str">
            <v>Esmalte sintético para señalización</v>
          </cell>
          <cell r="B260" t="str">
            <v>GL</v>
          </cell>
          <cell r="C260">
            <v>1</v>
          </cell>
          <cell r="D260">
            <v>55900</v>
          </cell>
          <cell r="E260">
            <v>0.02</v>
          </cell>
          <cell r="F260">
            <v>57018</v>
          </cell>
          <cell r="G260">
            <v>0</v>
          </cell>
        </row>
        <row r="261">
          <cell r="A261" t="str">
            <v>Esmalte sintético Pintulux</v>
          </cell>
          <cell r="B261" t="str">
            <v>GL</v>
          </cell>
          <cell r="C261">
            <v>1</v>
          </cell>
          <cell r="D261">
            <v>54800</v>
          </cell>
          <cell r="E261">
            <v>0.02</v>
          </cell>
          <cell r="F261">
            <v>55896</v>
          </cell>
          <cell r="G261">
            <v>0</v>
          </cell>
        </row>
        <row r="262">
          <cell r="A262" t="str">
            <v>Esmalte sobre reja</v>
          </cell>
          <cell r="B262" t="str">
            <v>M2</v>
          </cell>
          <cell r="C262">
            <v>1</v>
          </cell>
          <cell r="D262">
            <v>2500</v>
          </cell>
          <cell r="E262">
            <v>0.02</v>
          </cell>
          <cell r="F262">
            <v>2550</v>
          </cell>
          <cell r="G262">
            <v>0</v>
          </cell>
        </row>
        <row r="263">
          <cell r="A263" t="str">
            <v>Espárrago para anclaje</v>
          </cell>
          <cell r="B263" t="str">
            <v>Un</v>
          </cell>
          <cell r="C263">
            <v>1</v>
          </cell>
          <cell r="D263">
            <v>770</v>
          </cell>
          <cell r="E263">
            <v>0.02</v>
          </cell>
          <cell r="F263">
            <v>785.4</v>
          </cell>
          <cell r="G263">
            <v>0</v>
          </cell>
        </row>
        <row r="264">
          <cell r="A264" t="str">
            <v>Espejo biselado de 4 mm</v>
          </cell>
          <cell r="B264" t="str">
            <v>M2</v>
          </cell>
          <cell r="C264">
            <v>1</v>
          </cell>
          <cell r="D264">
            <v>39400</v>
          </cell>
          <cell r="E264">
            <v>0.02</v>
          </cell>
          <cell r="F264">
            <v>40188</v>
          </cell>
          <cell r="G264">
            <v>0</v>
          </cell>
        </row>
        <row r="265">
          <cell r="A265" t="str">
            <v>Estaca madera para replanteo</v>
          </cell>
          <cell r="B265" t="str">
            <v>UN</v>
          </cell>
          <cell r="C265">
            <v>1</v>
          </cell>
          <cell r="D265">
            <v>200</v>
          </cell>
          <cell r="E265">
            <v>0.02</v>
          </cell>
          <cell r="F265">
            <v>204</v>
          </cell>
          <cell r="G265">
            <v>0</v>
          </cell>
        </row>
        <row r="266">
          <cell r="A266" t="str">
            <v xml:space="preserve">Estuco </v>
          </cell>
          <cell r="B266" t="str">
            <v>KG</v>
          </cell>
          <cell r="C266">
            <v>1</v>
          </cell>
          <cell r="D266">
            <v>960</v>
          </cell>
          <cell r="E266">
            <v>0.02</v>
          </cell>
          <cell r="F266">
            <v>979.2</v>
          </cell>
          <cell r="G266">
            <v>0</v>
          </cell>
        </row>
        <row r="267">
          <cell r="A267" t="str">
            <v xml:space="preserve">Falleba </v>
          </cell>
          <cell r="B267" t="str">
            <v>UN</v>
          </cell>
          <cell r="C267">
            <v>1</v>
          </cell>
          <cell r="D267">
            <v>9900</v>
          </cell>
          <cell r="E267">
            <v>0.02</v>
          </cell>
          <cell r="F267">
            <v>10098</v>
          </cell>
          <cell r="G267">
            <v>0</v>
          </cell>
        </row>
        <row r="268">
          <cell r="A268" t="str">
            <v>Falleba con portacandado</v>
          </cell>
          <cell r="B268" t="str">
            <v>UN</v>
          </cell>
          <cell r="C268">
            <v>1</v>
          </cell>
          <cell r="D268">
            <v>20000</v>
          </cell>
          <cell r="E268">
            <v>0.02</v>
          </cell>
          <cell r="F268">
            <v>20400</v>
          </cell>
          <cell r="G268">
            <v>0</v>
          </cell>
        </row>
        <row r="269">
          <cell r="A269" t="str">
            <v>Flotador 3/4 plg - bronce, incluye accesorios</v>
          </cell>
          <cell r="B269" t="str">
            <v>UN</v>
          </cell>
          <cell r="C269">
            <v>1</v>
          </cell>
          <cell r="D269">
            <v>51505</v>
          </cell>
          <cell r="E269">
            <v>0.02</v>
          </cell>
          <cell r="F269">
            <v>52535.1</v>
          </cell>
          <cell r="G269">
            <v>0</v>
          </cell>
        </row>
        <row r="270">
          <cell r="A270" t="str">
            <v>Flotador mecánico 1" Incluye accesorios</v>
          </cell>
          <cell r="B270" t="str">
            <v>UN</v>
          </cell>
          <cell r="C270">
            <v>1</v>
          </cell>
          <cell r="D270">
            <v>97440</v>
          </cell>
          <cell r="E270">
            <v>0.02</v>
          </cell>
          <cell r="F270">
            <v>99388.800000000003</v>
          </cell>
          <cell r="G270">
            <v>0</v>
          </cell>
        </row>
        <row r="271">
          <cell r="A271" t="str">
            <v>Fluorescente 2x32 bajo consumo</v>
          </cell>
          <cell r="B271" t="str">
            <v>Un</v>
          </cell>
          <cell r="C271">
            <v>1</v>
          </cell>
          <cell r="D271">
            <v>95590</v>
          </cell>
          <cell r="E271">
            <v>0.02</v>
          </cell>
          <cell r="F271">
            <v>97501.8</v>
          </cell>
          <cell r="G271">
            <v>0</v>
          </cell>
        </row>
        <row r="272">
          <cell r="A272" t="str">
            <v>Fotocelda para luminaria en poste</v>
          </cell>
          <cell r="B272" t="str">
            <v>UN</v>
          </cell>
          <cell r="C272">
            <v>1</v>
          </cell>
          <cell r="D272">
            <v>39800</v>
          </cell>
          <cell r="E272">
            <v>0.02</v>
          </cell>
          <cell r="F272">
            <v>40596</v>
          </cell>
          <cell r="G272">
            <v>0</v>
          </cell>
        </row>
        <row r="273">
          <cell r="A273" t="str">
            <v xml:space="preserve">Gancho galvanizado con platina </v>
          </cell>
          <cell r="B273" t="str">
            <v>UN</v>
          </cell>
          <cell r="C273">
            <v>1</v>
          </cell>
          <cell r="D273">
            <v>11500</v>
          </cell>
          <cell r="E273">
            <v>0.02</v>
          </cell>
          <cell r="F273">
            <v>11730</v>
          </cell>
          <cell r="G273">
            <v>0</v>
          </cell>
        </row>
        <row r="274">
          <cell r="A274" t="str">
            <v>Gancho para canaleta 90 madera</v>
          </cell>
          <cell r="B274" t="str">
            <v>UN</v>
          </cell>
          <cell r="C274">
            <v>1</v>
          </cell>
          <cell r="D274">
            <v>1124</v>
          </cell>
          <cell r="E274">
            <v>0.02</v>
          </cell>
          <cell r="F274">
            <v>1146.48</v>
          </cell>
          <cell r="G274">
            <v>0</v>
          </cell>
        </row>
        <row r="275">
          <cell r="A275" t="str">
            <v>Gancho teja eternit 150mm</v>
          </cell>
          <cell r="B275" t="str">
            <v>UN</v>
          </cell>
          <cell r="C275">
            <v>1</v>
          </cell>
          <cell r="D275">
            <v>435</v>
          </cell>
          <cell r="E275">
            <v>0.02</v>
          </cell>
          <cell r="F275">
            <v>443.7</v>
          </cell>
          <cell r="G275">
            <v>0</v>
          </cell>
        </row>
        <row r="276">
          <cell r="A276" t="str">
            <v>Gancho teja eternit 55mm</v>
          </cell>
          <cell r="B276" t="str">
            <v>UN</v>
          </cell>
          <cell r="C276">
            <v>1</v>
          </cell>
          <cell r="D276">
            <v>217</v>
          </cell>
          <cell r="E276">
            <v>0.02</v>
          </cell>
          <cell r="F276">
            <v>221.34</v>
          </cell>
          <cell r="G276">
            <v>0</v>
          </cell>
        </row>
        <row r="277">
          <cell r="A277" t="str">
            <v>Gancho Tensor GalvanizadoTipo comercial 5/16 x 4 1/4"</v>
          </cell>
          <cell r="B277" t="str">
            <v>UN</v>
          </cell>
          <cell r="C277">
            <v>1</v>
          </cell>
          <cell r="D277">
            <v>2800</v>
          </cell>
          <cell r="E277">
            <v>0.02</v>
          </cell>
          <cell r="F277">
            <v>2856</v>
          </cell>
          <cell r="G277">
            <v>0</v>
          </cell>
        </row>
        <row r="278">
          <cell r="A278" t="str">
            <v>Geotextil NT 1600</v>
          </cell>
          <cell r="B278" t="str">
            <v>M2</v>
          </cell>
          <cell r="C278">
            <v>1</v>
          </cell>
          <cell r="D278">
            <v>3200</v>
          </cell>
          <cell r="E278">
            <v>0.02</v>
          </cell>
          <cell r="F278">
            <v>3264</v>
          </cell>
          <cell r="G278">
            <v>0</v>
          </cell>
        </row>
        <row r="279">
          <cell r="A279" t="str">
            <v>Geotextil Tejido 1700</v>
          </cell>
          <cell r="B279" t="str">
            <v>M2</v>
          </cell>
          <cell r="C279">
            <v>1</v>
          </cell>
          <cell r="D279">
            <v>4090</v>
          </cell>
          <cell r="E279">
            <v>0.02</v>
          </cell>
          <cell r="F279">
            <v>4171.8</v>
          </cell>
          <cell r="G279">
            <v>0</v>
          </cell>
        </row>
        <row r="280">
          <cell r="A280" t="str">
            <v>Grafil 6 mm</v>
          </cell>
          <cell r="B280" t="str">
            <v>kg</v>
          </cell>
          <cell r="C280">
            <v>1</v>
          </cell>
          <cell r="D280">
            <v>2784</v>
          </cell>
          <cell r="E280">
            <v>0.02</v>
          </cell>
          <cell r="F280">
            <v>2839.68</v>
          </cell>
          <cell r="G280">
            <v>0</v>
          </cell>
        </row>
        <row r="281">
          <cell r="A281" t="str">
            <v>Grafil 8 mm</v>
          </cell>
          <cell r="B281" t="str">
            <v>kg</v>
          </cell>
          <cell r="C281">
            <v>1</v>
          </cell>
          <cell r="D281">
            <v>2784</v>
          </cell>
          <cell r="E281">
            <v>0.02</v>
          </cell>
          <cell r="F281">
            <v>2839.68</v>
          </cell>
          <cell r="G281">
            <v>0</v>
          </cell>
        </row>
        <row r="282">
          <cell r="A282" t="str">
            <v>Granito No.2</v>
          </cell>
          <cell r="B282" t="str">
            <v>Bulto</v>
          </cell>
          <cell r="C282">
            <v>1</v>
          </cell>
          <cell r="D282">
            <v>23900</v>
          </cell>
          <cell r="E282">
            <v>0.02</v>
          </cell>
          <cell r="F282">
            <v>24378</v>
          </cell>
          <cell r="G282">
            <v>0</v>
          </cell>
        </row>
        <row r="283">
          <cell r="A283" t="str">
            <v>Granito Pulido para mesones</v>
          </cell>
          <cell r="B283" t="str">
            <v>M2</v>
          </cell>
          <cell r="C283">
            <v>1</v>
          </cell>
          <cell r="D283">
            <v>30540.629999999997</v>
          </cell>
          <cell r="E283">
            <v>0</v>
          </cell>
          <cell r="F283">
            <v>30540.63</v>
          </cell>
          <cell r="G283">
            <v>0</v>
          </cell>
        </row>
        <row r="284">
          <cell r="A284" t="str">
            <v>Gravilla de rio (viaje 5 m3)</v>
          </cell>
          <cell r="B284" t="str">
            <v>M3</v>
          </cell>
          <cell r="C284">
            <v>1</v>
          </cell>
          <cell r="D284">
            <v>41000</v>
          </cell>
          <cell r="E284">
            <v>0.02</v>
          </cell>
          <cell r="F284">
            <v>41820</v>
          </cell>
          <cell r="G284">
            <v>0</v>
          </cell>
        </row>
        <row r="285">
          <cell r="A285" t="str">
            <v>Gravilla mona Nº 2</v>
          </cell>
          <cell r="B285" t="str">
            <v>Bulto</v>
          </cell>
          <cell r="C285">
            <v>1</v>
          </cell>
          <cell r="D285">
            <v>23900</v>
          </cell>
          <cell r="E285">
            <v>0.02</v>
          </cell>
          <cell r="F285">
            <v>24378</v>
          </cell>
          <cell r="G285">
            <v>0</v>
          </cell>
        </row>
        <row r="286">
          <cell r="A286" t="str">
            <v>Griferia Lavaplatos sencilla metal cromo</v>
          </cell>
          <cell r="B286" t="str">
            <v>un</v>
          </cell>
          <cell r="C286">
            <v>1</v>
          </cell>
          <cell r="D286">
            <v>35900</v>
          </cell>
          <cell r="E286">
            <v>0.02</v>
          </cell>
          <cell r="F286">
            <v>36618</v>
          </cell>
          <cell r="G286">
            <v>0</v>
          </cell>
        </row>
        <row r="287">
          <cell r="A287" t="str">
            <v>Grúa</v>
          </cell>
          <cell r="B287" t="str">
            <v>Día</v>
          </cell>
          <cell r="C287">
            <v>1</v>
          </cell>
          <cell r="D287">
            <v>350000</v>
          </cell>
          <cell r="E287">
            <v>0.02</v>
          </cell>
          <cell r="F287">
            <v>357000</v>
          </cell>
          <cell r="G287">
            <v>0</v>
          </cell>
        </row>
        <row r="288">
          <cell r="A288" t="str">
            <v>Guardaescoba granito  7 X 33</v>
          </cell>
          <cell r="B288" t="str">
            <v>Ml</v>
          </cell>
          <cell r="C288">
            <v>1</v>
          </cell>
          <cell r="D288">
            <v>9000</v>
          </cell>
          <cell r="E288">
            <v>0.02</v>
          </cell>
          <cell r="F288">
            <v>9180</v>
          </cell>
          <cell r="G288">
            <v>0</v>
          </cell>
        </row>
        <row r="289">
          <cell r="A289" t="str">
            <v>Guardaescoba granito pulido media caña; tipo alfa</v>
          </cell>
          <cell r="B289" t="str">
            <v>Ml</v>
          </cell>
          <cell r="C289">
            <v>1</v>
          </cell>
          <cell r="D289">
            <v>35000</v>
          </cell>
          <cell r="E289">
            <v>0.02</v>
          </cell>
          <cell r="F289">
            <v>35700</v>
          </cell>
          <cell r="G289">
            <v>0</v>
          </cell>
        </row>
        <row r="290">
          <cell r="A290" t="str">
            <v>Guaya 1/8"</v>
          </cell>
          <cell r="B290" t="str">
            <v>ML</v>
          </cell>
          <cell r="C290">
            <v>1</v>
          </cell>
          <cell r="D290">
            <v>950</v>
          </cell>
          <cell r="E290">
            <v>0.02</v>
          </cell>
          <cell r="F290">
            <v>969</v>
          </cell>
          <cell r="G290">
            <v>0</v>
          </cell>
        </row>
        <row r="291">
          <cell r="A291" t="str">
            <v>Hebilla bandit 3/8"</v>
          </cell>
          <cell r="B291" t="str">
            <v>Un</v>
          </cell>
          <cell r="C291">
            <v>1</v>
          </cell>
          <cell r="D291">
            <v>990</v>
          </cell>
          <cell r="E291">
            <v>0.02</v>
          </cell>
          <cell r="F291">
            <v>1009.8</v>
          </cell>
          <cell r="G291">
            <v>0</v>
          </cell>
        </row>
        <row r="292">
          <cell r="A292" t="str">
            <v>Hidrosello Canal Amazonas</v>
          </cell>
          <cell r="B292" t="str">
            <v>UN</v>
          </cell>
          <cell r="C292">
            <v>1</v>
          </cell>
          <cell r="D292">
            <v>1373</v>
          </cell>
          <cell r="E292">
            <v>0.02</v>
          </cell>
          <cell r="F292">
            <v>1400.46</v>
          </cell>
          <cell r="G292">
            <v>0</v>
          </cell>
        </row>
        <row r="293">
          <cell r="A293" t="str">
            <v>Hierro cuadrado 9 mm</v>
          </cell>
          <cell r="B293" t="str">
            <v>ML</v>
          </cell>
          <cell r="C293">
            <v>1</v>
          </cell>
          <cell r="D293">
            <v>1367</v>
          </cell>
          <cell r="E293">
            <v>0.02</v>
          </cell>
          <cell r="F293">
            <v>1394.34</v>
          </cell>
          <cell r="G293">
            <v>0</v>
          </cell>
        </row>
        <row r="294">
          <cell r="A294" t="str">
            <v>Hoja puerta triplex 0,81</v>
          </cell>
          <cell r="B294" t="str">
            <v>UN</v>
          </cell>
          <cell r="C294">
            <v>1</v>
          </cell>
          <cell r="D294">
            <v>49200</v>
          </cell>
          <cell r="E294">
            <v>0.02</v>
          </cell>
          <cell r="F294">
            <v>50184</v>
          </cell>
          <cell r="G294">
            <v>0</v>
          </cell>
        </row>
        <row r="295">
          <cell r="A295" t="str">
            <v>Hoja puerta triplex 4mm.(2x1). Entamborada. Estructura ancho=0.10 m., espesor 4cm.</v>
          </cell>
          <cell r="B295" t="str">
            <v>UN</v>
          </cell>
          <cell r="C295">
            <v>1</v>
          </cell>
          <cell r="D295">
            <v>85000</v>
          </cell>
          <cell r="E295">
            <v>0.02</v>
          </cell>
          <cell r="F295">
            <v>86700</v>
          </cell>
          <cell r="G295">
            <v>0</v>
          </cell>
        </row>
        <row r="296">
          <cell r="A296" t="str">
            <v>Icopor</v>
          </cell>
          <cell r="B296" t="str">
            <v>M3</v>
          </cell>
          <cell r="C296">
            <v>1</v>
          </cell>
          <cell r="D296">
            <v>195000</v>
          </cell>
          <cell r="E296">
            <v>0.02</v>
          </cell>
          <cell r="F296">
            <v>198900</v>
          </cell>
          <cell r="G296">
            <v>0</v>
          </cell>
        </row>
        <row r="297">
          <cell r="A297" t="str">
            <v>Instalación Acometidad Sanitaria - Baños inc Mat.</v>
          </cell>
          <cell r="B297" t="str">
            <v>UN</v>
          </cell>
          <cell r="C297">
            <v>1</v>
          </cell>
          <cell r="D297">
            <v>150000</v>
          </cell>
          <cell r="E297">
            <v>0.02</v>
          </cell>
          <cell r="F297">
            <v>153000</v>
          </cell>
          <cell r="G297">
            <v>0</v>
          </cell>
        </row>
        <row r="298">
          <cell r="A298" t="str">
            <v>Interruptor doble</v>
          </cell>
          <cell r="B298" t="str">
            <v>Un</v>
          </cell>
          <cell r="C298">
            <v>1</v>
          </cell>
          <cell r="D298">
            <v>8990</v>
          </cell>
          <cell r="E298">
            <v>0.02</v>
          </cell>
          <cell r="F298">
            <v>9169.7999999999993</v>
          </cell>
          <cell r="G298">
            <v>0</v>
          </cell>
        </row>
        <row r="299">
          <cell r="A299" t="str">
            <v>Interruptor sencillo</v>
          </cell>
          <cell r="B299" t="str">
            <v>Un</v>
          </cell>
          <cell r="C299">
            <v>1</v>
          </cell>
          <cell r="D299">
            <v>6980</v>
          </cell>
          <cell r="E299">
            <v>0.02</v>
          </cell>
          <cell r="F299">
            <v>7119.6</v>
          </cell>
          <cell r="G299">
            <v>0</v>
          </cell>
        </row>
        <row r="300">
          <cell r="A300" t="str">
            <v>Interruptor sencillo + tomacorriente con polo a tierra</v>
          </cell>
          <cell r="B300" t="str">
            <v>UN</v>
          </cell>
          <cell r="C300">
            <v>1</v>
          </cell>
          <cell r="D300">
            <v>10400</v>
          </cell>
          <cell r="E300">
            <v>0.02</v>
          </cell>
          <cell r="F300">
            <v>10608</v>
          </cell>
          <cell r="G300">
            <v>0</v>
          </cell>
        </row>
        <row r="301">
          <cell r="A301" t="str">
            <v>Interruptor triple</v>
          </cell>
          <cell r="B301" t="str">
            <v>Un</v>
          </cell>
          <cell r="C301">
            <v>1</v>
          </cell>
          <cell r="D301">
            <v>14630</v>
          </cell>
          <cell r="E301">
            <v>0.02</v>
          </cell>
          <cell r="F301">
            <v>14922.6</v>
          </cell>
          <cell r="G301">
            <v>0</v>
          </cell>
        </row>
        <row r="302">
          <cell r="A302" t="str">
            <v>Juego conx. Tanque</v>
          </cell>
          <cell r="B302" t="str">
            <v>UN</v>
          </cell>
          <cell r="C302">
            <v>1</v>
          </cell>
          <cell r="D302">
            <v>9643</v>
          </cell>
          <cell r="E302">
            <v>0.02</v>
          </cell>
          <cell r="F302">
            <v>9835.86</v>
          </cell>
          <cell r="G302">
            <v>0</v>
          </cell>
        </row>
        <row r="303">
          <cell r="A303" t="str">
            <v>Ladrillo prensado Santa Fe</v>
          </cell>
          <cell r="B303" t="str">
            <v>UN</v>
          </cell>
          <cell r="C303">
            <v>1</v>
          </cell>
          <cell r="D303">
            <v>677</v>
          </cell>
          <cell r="E303">
            <v>0.02</v>
          </cell>
          <cell r="F303">
            <v>690.54</v>
          </cell>
          <cell r="G303">
            <v>0</v>
          </cell>
        </row>
        <row r="304">
          <cell r="A304" t="str">
            <v>Ladrillo rejilla</v>
          </cell>
          <cell r="B304" t="str">
            <v>UN</v>
          </cell>
          <cell r="C304">
            <v>1</v>
          </cell>
          <cell r="D304">
            <v>440</v>
          </cell>
          <cell r="E304">
            <v>0.02</v>
          </cell>
          <cell r="F304">
            <v>448.8</v>
          </cell>
          <cell r="G304">
            <v>0</v>
          </cell>
        </row>
        <row r="305">
          <cell r="A305" t="str">
            <v>Ladrillo tolete común</v>
          </cell>
          <cell r="B305" t="str">
            <v>UN</v>
          </cell>
          <cell r="C305">
            <v>1</v>
          </cell>
          <cell r="D305">
            <v>355</v>
          </cell>
          <cell r="E305">
            <v>0.02</v>
          </cell>
          <cell r="F305">
            <v>362.1</v>
          </cell>
          <cell r="G305">
            <v>0</v>
          </cell>
        </row>
        <row r="306">
          <cell r="A306" t="str">
            <v>Ladrillo tolete estructural, color según especificaciones arquitectónicas, propias del proyecto (visto 2 caras)</v>
          </cell>
          <cell r="B306" t="str">
            <v>UN</v>
          </cell>
          <cell r="C306">
            <v>1</v>
          </cell>
          <cell r="D306">
            <v>485</v>
          </cell>
          <cell r="E306">
            <v>0.02</v>
          </cell>
          <cell r="F306">
            <v>494.7</v>
          </cell>
          <cell r="G306">
            <v>0</v>
          </cell>
        </row>
        <row r="307">
          <cell r="A307" t="str">
            <v>Ladrillo tolete recocido</v>
          </cell>
          <cell r="B307" t="str">
            <v>UN</v>
          </cell>
          <cell r="C307">
            <v>1</v>
          </cell>
          <cell r="D307">
            <v>355</v>
          </cell>
          <cell r="E307">
            <v>0.02</v>
          </cell>
          <cell r="F307">
            <v>362.1</v>
          </cell>
          <cell r="G307">
            <v>0</v>
          </cell>
        </row>
        <row r="308">
          <cell r="A308" t="str">
            <v>Lamina Cold-Rolled Cal. 18 - M2</v>
          </cell>
          <cell r="B308" t="str">
            <v>M2</v>
          </cell>
          <cell r="C308">
            <v>1</v>
          </cell>
          <cell r="D308">
            <v>29766</v>
          </cell>
          <cell r="E308">
            <v>0.02</v>
          </cell>
          <cell r="F308">
            <v>30361.32</v>
          </cell>
          <cell r="G308">
            <v>0</v>
          </cell>
        </row>
        <row r="309">
          <cell r="A309" t="str">
            <v>Lamina Cold-Rolled Cal. 20</v>
          </cell>
          <cell r="B309" t="str">
            <v>M2</v>
          </cell>
          <cell r="C309">
            <v>1</v>
          </cell>
          <cell r="D309">
            <v>17000</v>
          </cell>
          <cell r="E309">
            <v>0.02</v>
          </cell>
          <cell r="F309">
            <v>17340</v>
          </cell>
          <cell r="G309">
            <v>0</v>
          </cell>
        </row>
        <row r="310">
          <cell r="A310" t="str">
            <v>Lamina Cold-Rolled Cal.18  1,2 x 2,4 m</v>
          </cell>
          <cell r="B310" t="str">
            <v>UN</v>
          </cell>
          <cell r="C310">
            <v>1</v>
          </cell>
          <cell r="D310">
            <v>85724</v>
          </cell>
          <cell r="E310">
            <v>0.02</v>
          </cell>
          <cell r="F310">
            <v>87438.48</v>
          </cell>
          <cell r="G310">
            <v>0</v>
          </cell>
        </row>
        <row r="311">
          <cell r="A311" t="str">
            <v>Lámina galvanizada Cal 18</v>
          </cell>
          <cell r="B311" t="str">
            <v>M2</v>
          </cell>
          <cell r="C311">
            <v>1</v>
          </cell>
          <cell r="D311">
            <v>24083</v>
          </cell>
          <cell r="E311">
            <v>0.02</v>
          </cell>
          <cell r="F311">
            <v>24564.66</v>
          </cell>
          <cell r="G311">
            <v>0</v>
          </cell>
        </row>
        <row r="312">
          <cell r="A312" t="str">
            <v>Lamina galvanizada cal.20</v>
          </cell>
          <cell r="B312" t="str">
            <v>UN</v>
          </cell>
          <cell r="C312">
            <v>1</v>
          </cell>
          <cell r="D312">
            <v>15525</v>
          </cell>
          <cell r="E312">
            <v>0.02</v>
          </cell>
          <cell r="F312">
            <v>15835.5</v>
          </cell>
          <cell r="G312">
            <v>0</v>
          </cell>
        </row>
        <row r="313">
          <cell r="A313" t="str">
            <v>Lámina lisa Aluminio e=3mm</v>
          </cell>
          <cell r="B313" t="str">
            <v>M2</v>
          </cell>
          <cell r="C313">
            <v>1</v>
          </cell>
          <cell r="D313">
            <v>92464</v>
          </cell>
          <cell r="E313">
            <v>0.02</v>
          </cell>
          <cell r="F313">
            <v>94313.279999999999</v>
          </cell>
          <cell r="G313">
            <v>0</v>
          </cell>
        </row>
        <row r="314">
          <cell r="A314" t="str">
            <v>Lámpara fluorescente 2 x 32 - T 8</v>
          </cell>
          <cell r="B314" t="str">
            <v>UN</v>
          </cell>
          <cell r="C314">
            <v>1</v>
          </cell>
          <cell r="D314">
            <v>69900</v>
          </cell>
          <cell r="E314">
            <v>0.02</v>
          </cell>
          <cell r="F314">
            <v>71298</v>
          </cell>
          <cell r="G314">
            <v>0</v>
          </cell>
        </row>
        <row r="315">
          <cell r="A315" t="str">
            <v xml:space="preserve">Lámpara Fluorescente 2 x 48" </v>
          </cell>
          <cell r="B315" t="str">
            <v>UN</v>
          </cell>
          <cell r="C315">
            <v>1</v>
          </cell>
          <cell r="D315">
            <v>82900</v>
          </cell>
          <cell r="E315">
            <v>0.02</v>
          </cell>
          <cell r="F315">
            <v>84558</v>
          </cell>
          <cell r="G315">
            <v>0</v>
          </cell>
        </row>
        <row r="316">
          <cell r="A316" t="str">
            <v>Lavamanos  de colgar blanco</v>
          </cell>
          <cell r="B316" t="str">
            <v>UN</v>
          </cell>
          <cell r="C316">
            <v>1</v>
          </cell>
          <cell r="D316">
            <v>70300</v>
          </cell>
          <cell r="E316">
            <v>0.02</v>
          </cell>
          <cell r="F316">
            <v>71706</v>
          </cell>
          <cell r="G316">
            <v>0</v>
          </cell>
        </row>
        <row r="317">
          <cell r="A317" t="str">
            <v>Lavamanos de sobreponer blanco</v>
          </cell>
          <cell r="B317" t="str">
            <v>UN</v>
          </cell>
          <cell r="C317">
            <v>1</v>
          </cell>
          <cell r="D317">
            <v>108100</v>
          </cell>
          <cell r="E317">
            <v>0.02</v>
          </cell>
          <cell r="F317">
            <v>110262</v>
          </cell>
          <cell r="G317">
            <v>0</v>
          </cell>
        </row>
        <row r="318">
          <cell r="A318" t="str">
            <v>Lavaplatos de empotrar acero inoxidable 35x50</v>
          </cell>
          <cell r="B318" t="str">
            <v>UN</v>
          </cell>
          <cell r="C318">
            <v>1</v>
          </cell>
          <cell r="D318">
            <v>45900</v>
          </cell>
          <cell r="E318">
            <v>0.02</v>
          </cell>
          <cell r="F318">
            <v>46818</v>
          </cell>
          <cell r="G318">
            <v>0</v>
          </cell>
        </row>
        <row r="319">
          <cell r="A319" t="str">
            <v>Limpiador PVC 1/8</v>
          </cell>
          <cell r="B319" t="str">
            <v>Gl</v>
          </cell>
          <cell r="C319">
            <v>1</v>
          </cell>
          <cell r="D319">
            <v>15840</v>
          </cell>
          <cell r="E319">
            <v>0.02</v>
          </cell>
          <cell r="F319">
            <v>16156.8</v>
          </cell>
          <cell r="G319">
            <v>0</v>
          </cell>
        </row>
        <row r="320">
          <cell r="A320" t="str">
            <v>Llave individual para lavamanos</v>
          </cell>
          <cell r="B320" t="str">
            <v>un</v>
          </cell>
          <cell r="C320">
            <v>1</v>
          </cell>
          <cell r="D320">
            <v>11900</v>
          </cell>
          <cell r="E320">
            <v>0.02</v>
          </cell>
          <cell r="F320">
            <v>12138</v>
          </cell>
          <cell r="G320">
            <v>0</v>
          </cell>
        </row>
        <row r="321">
          <cell r="A321" t="str">
            <v>Llave terminal 1/2" - cromada , incluye adaptadores</v>
          </cell>
          <cell r="B321" t="str">
            <v>UN</v>
          </cell>
          <cell r="C321">
            <v>1</v>
          </cell>
          <cell r="D321">
            <v>15000</v>
          </cell>
          <cell r="E321">
            <v>0.02</v>
          </cell>
          <cell r="F321">
            <v>15300</v>
          </cell>
          <cell r="G321">
            <v>0</v>
          </cell>
        </row>
        <row r="322">
          <cell r="A322" t="str">
            <v>Lona Verde</v>
          </cell>
          <cell r="B322" t="str">
            <v>ML</v>
          </cell>
          <cell r="C322">
            <v>1</v>
          </cell>
          <cell r="D322">
            <v>1900</v>
          </cell>
          <cell r="E322">
            <v>0.02</v>
          </cell>
          <cell r="F322">
            <v>1938</v>
          </cell>
          <cell r="G322">
            <v>0</v>
          </cell>
        </row>
        <row r="323">
          <cell r="A323" t="str">
            <v>Lubricante de silicona Canal y Bajante Amazonas</v>
          </cell>
          <cell r="B323" t="str">
            <v>UN</v>
          </cell>
          <cell r="C323">
            <v>1</v>
          </cell>
          <cell r="D323">
            <v>2000</v>
          </cell>
          <cell r="E323">
            <v>0.02</v>
          </cell>
          <cell r="F323">
            <v>2040</v>
          </cell>
          <cell r="G323">
            <v>0</v>
          </cell>
        </row>
        <row r="324">
          <cell r="A324" t="str">
            <v>Luminaria de sodio cerrada 125W 208W</v>
          </cell>
          <cell r="B324" t="str">
            <v>UN</v>
          </cell>
          <cell r="C324">
            <v>1</v>
          </cell>
          <cell r="D324">
            <v>312000</v>
          </cell>
          <cell r="E324">
            <v>0.02</v>
          </cell>
          <cell r="F324">
            <v>318240</v>
          </cell>
          <cell r="G324">
            <v>0</v>
          </cell>
        </row>
        <row r="325">
          <cell r="A325" t="str">
            <v>Luminaria de sodio cerrada 70W 208W</v>
          </cell>
          <cell r="B325" t="str">
            <v>UN</v>
          </cell>
          <cell r="C325">
            <v>1</v>
          </cell>
          <cell r="D325">
            <v>72900</v>
          </cell>
          <cell r="E325">
            <v>0.02</v>
          </cell>
          <cell r="F325">
            <v>74358</v>
          </cell>
          <cell r="G325">
            <v>0</v>
          </cell>
        </row>
        <row r="326">
          <cell r="A326" t="str">
            <v>Malla con vena</v>
          </cell>
          <cell r="B326" t="str">
            <v>M2</v>
          </cell>
          <cell r="C326">
            <v>1</v>
          </cell>
          <cell r="D326">
            <v>3300</v>
          </cell>
          <cell r="E326">
            <v>0.02</v>
          </cell>
          <cell r="F326">
            <v>3366</v>
          </cell>
          <cell r="G326">
            <v>0</v>
          </cell>
        </row>
        <row r="327">
          <cell r="A327" t="str">
            <v>Malla electrosoldada D 4 x 4 mm y Separación 15 x 25 cm</v>
          </cell>
          <cell r="B327" t="str">
            <v>KG</v>
          </cell>
          <cell r="C327">
            <v>1</v>
          </cell>
          <cell r="D327">
            <v>1950</v>
          </cell>
          <cell r="E327">
            <v>0.02</v>
          </cell>
          <cell r="F327">
            <v>1989</v>
          </cell>
          <cell r="G327">
            <v>0</v>
          </cell>
        </row>
        <row r="328">
          <cell r="A328" t="str">
            <v>Malla Eslabonada galvanizada Cal 12 huecos de 1/12 x  1/2 plg</v>
          </cell>
          <cell r="B328" t="str">
            <v>M2</v>
          </cell>
          <cell r="C328">
            <v>1</v>
          </cell>
          <cell r="D328">
            <v>27600</v>
          </cell>
          <cell r="E328">
            <v>0.02</v>
          </cell>
          <cell r="F328">
            <v>28152</v>
          </cell>
          <cell r="G328">
            <v>0</v>
          </cell>
        </row>
        <row r="329">
          <cell r="A329" t="str">
            <v>Malla para gaviones</v>
          </cell>
          <cell r="B329" t="str">
            <v>M2</v>
          </cell>
          <cell r="C329">
            <v>1</v>
          </cell>
          <cell r="D329">
            <v>22000</v>
          </cell>
          <cell r="E329">
            <v>0.02</v>
          </cell>
          <cell r="F329">
            <v>22440</v>
          </cell>
          <cell r="G329">
            <v>0</v>
          </cell>
        </row>
        <row r="330">
          <cell r="A330" t="str">
            <v>Malla tipo gallinero</v>
          </cell>
          <cell r="B330" t="str">
            <v>M2</v>
          </cell>
          <cell r="C330">
            <v>1</v>
          </cell>
          <cell r="D330">
            <v>1322</v>
          </cell>
          <cell r="E330">
            <v>0.02</v>
          </cell>
          <cell r="F330">
            <v>1348.44</v>
          </cell>
          <cell r="G330">
            <v>0</v>
          </cell>
        </row>
        <row r="331">
          <cell r="A331" t="str">
            <v xml:space="preserve">Mallas electrosoldadas </v>
          </cell>
          <cell r="B331" t="str">
            <v>KG</v>
          </cell>
          <cell r="C331">
            <v>1</v>
          </cell>
          <cell r="D331">
            <v>3150</v>
          </cell>
          <cell r="E331">
            <v>0.02</v>
          </cell>
          <cell r="F331">
            <v>3213</v>
          </cell>
          <cell r="G331">
            <v>0</v>
          </cell>
        </row>
        <row r="332">
          <cell r="A332" t="str">
            <v>Manija</v>
          </cell>
          <cell r="B332" t="str">
            <v>UN</v>
          </cell>
          <cell r="C332">
            <v>1</v>
          </cell>
          <cell r="D332">
            <v>12500</v>
          </cell>
          <cell r="E332">
            <v>0.02</v>
          </cell>
          <cell r="F332">
            <v>12750</v>
          </cell>
          <cell r="G332">
            <v>0</v>
          </cell>
        </row>
        <row r="333">
          <cell r="A333" t="str">
            <v xml:space="preserve">Manija para ventana de aluminio </v>
          </cell>
          <cell r="B333" t="str">
            <v>UN</v>
          </cell>
          <cell r="C333">
            <v>1</v>
          </cell>
          <cell r="D333">
            <v>4500</v>
          </cell>
          <cell r="E333">
            <v>0.02</v>
          </cell>
          <cell r="F333">
            <v>4590</v>
          </cell>
          <cell r="G333">
            <v>0</v>
          </cell>
        </row>
        <row r="334">
          <cell r="A334" t="str">
            <v>Maniobra de corte</v>
          </cell>
          <cell r="B334" t="str">
            <v>Gl</v>
          </cell>
          <cell r="C334">
            <v>1</v>
          </cell>
          <cell r="D334">
            <v>500000</v>
          </cell>
          <cell r="E334">
            <v>0.02</v>
          </cell>
          <cell r="F334">
            <v>510000</v>
          </cell>
          <cell r="G334">
            <v>0</v>
          </cell>
        </row>
        <row r="335">
          <cell r="A335" t="str">
            <v>Manto Asfaltico con foil de aluminio</v>
          </cell>
          <cell r="B335" t="str">
            <v>M2</v>
          </cell>
          <cell r="C335">
            <v>1</v>
          </cell>
          <cell r="D335">
            <v>17700</v>
          </cell>
          <cell r="E335">
            <v>0.02</v>
          </cell>
          <cell r="F335">
            <v>18054</v>
          </cell>
          <cell r="G335">
            <v>0</v>
          </cell>
        </row>
        <row r="336">
          <cell r="A336" t="str">
            <v>Marco para caja doble</v>
          </cell>
          <cell r="B336" t="str">
            <v>Un</v>
          </cell>
          <cell r="C336">
            <v>1</v>
          </cell>
          <cell r="D336">
            <v>122807</v>
          </cell>
          <cell r="E336">
            <v>0.02</v>
          </cell>
          <cell r="F336">
            <v>125263.14</v>
          </cell>
          <cell r="G336">
            <v>0</v>
          </cell>
        </row>
        <row r="337">
          <cell r="A337" t="str">
            <v>Marco para caja sencilla</v>
          </cell>
          <cell r="B337" t="str">
            <v>Un</v>
          </cell>
          <cell r="C337">
            <v>1</v>
          </cell>
          <cell r="D337">
            <v>88647</v>
          </cell>
          <cell r="E337">
            <v>0.02</v>
          </cell>
          <cell r="F337">
            <v>90419.94</v>
          </cell>
          <cell r="G337">
            <v>0</v>
          </cell>
        </row>
        <row r="338">
          <cell r="A338" t="str">
            <v>Marco puerta de seguridad Cal.18</v>
          </cell>
          <cell r="B338" t="str">
            <v>ML</v>
          </cell>
          <cell r="C338">
            <v>1</v>
          </cell>
          <cell r="D338">
            <v>12000</v>
          </cell>
          <cell r="E338">
            <v>0.02</v>
          </cell>
          <cell r="F338">
            <v>12240</v>
          </cell>
          <cell r="G338">
            <v>0</v>
          </cell>
        </row>
        <row r="339">
          <cell r="A339" t="str">
            <v>Marco puerta lámina 1.00. Lám.Cal.18</v>
          </cell>
          <cell r="B339" t="str">
            <v>UN</v>
          </cell>
          <cell r="C339">
            <v>1</v>
          </cell>
          <cell r="D339">
            <v>55000</v>
          </cell>
          <cell r="E339">
            <v>0.02</v>
          </cell>
          <cell r="F339">
            <v>56100</v>
          </cell>
          <cell r="G339">
            <v>0</v>
          </cell>
        </row>
        <row r="340">
          <cell r="A340" t="str">
            <v>Marco puerta lámina Cold rolled Cal 18</v>
          </cell>
          <cell r="B340" t="str">
            <v>ML</v>
          </cell>
          <cell r="C340">
            <v>1</v>
          </cell>
          <cell r="D340">
            <v>17515.23</v>
          </cell>
          <cell r="E340">
            <v>0</v>
          </cell>
          <cell r="F340">
            <v>17515.23</v>
          </cell>
          <cell r="G340">
            <v>0</v>
          </cell>
        </row>
        <row r="341">
          <cell r="A341" t="str">
            <v>Marco ventana</v>
          </cell>
          <cell r="B341" t="str">
            <v>Ml</v>
          </cell>
          <cell r="C341">
            <v>1</v>
          </cell>
          <cell r="D341">
            <v>2617</v>
          </cell>
          <cell r="E341">
            <v>0.02</v>
          </cell>
          <cell r="F341">
            <v>2669.34</v>
          </cell>
          <cell r="G341">
            <v>0</v>
          </cell>
        </row>
        <row r="342">
          <cell r="A342" t="str">
            <v>Marco y tapa para caja de inspección de  0,30 x 0,30 mts</v>
          </cell>
          <cell r="B342" t="str">
            <v>UN</v>
          </cell>
          <cell r="C342">
            <v>1</v>
          </cell>
          <cell r="D342">
            <v>50000</v>
          </cell>
          <cell r="E342">
            <v>0.02</v>
          </cell>
          <cell r="F342">
            <v>51000</v>
          </cell>
          <cell r="G342">
            <v>0</v>
          </cell>
        </row>
        <row r="343">
          <cell r="A343" t="str">
            <v>Marco y tapa para cámara de inspección CS274</v>
          </cell>
          <cell r="B343" t="str">
            <v>UN</v>
          </cell>
          <cell r="C343">
            <v>1</v>
          </cell>
          <cell r="D343">
            <v>126000</v>
          </cell>
          <cell r="E343">
            <v>0.02</v>
          </cell>
          <cell r="F343">
            <v>128520</v>
          </cell>
          <cell r="G343">
            <v>0</v>
          </cell>
        </row>
        <row r="344">
          <cell r="A344" t="str">
            <v>Marco y tapa para cámara de inspección CS275</v>
          </cell>
          <cell r="B344" t="str">
            <v>UN</v>
          </cell>
          <cell r="C344">
            <v>1</v>
          </cell>
          <cell r="D344">
            <v>140000</v>
          </cell>
          <cell r="E344">
            <v>0.02</v>
          </cell>
          <cell r="F344">
            <v>142800</v>
          </cell>
          <cell r="G344">
            <v>0</v>
          </cell>
        </row>
        <row r="345">
          <cell r="A345" t="str">
            <v>Marmolina</v>
          </cell>
          <cell r="B345" t="str">
            <v>Bulto</v>
          </cell>
          <cell r="C345">
            <v>1</v>
          </cell>
          <cell r="D345">
            <v>7500</v>
          </cell>
          <cell r="E345">
            <v>0.02</v>
          </cell>
          <cell r="F345">
            <v>7650</v>
          </cell>
          <cell r="G345">
            <v>0</v>
          </cell>
        </row>
        <row r="346">
          <cell r="A346" t="str">
            <v>Medidor de agua 1/2"</v>
          </cell>
          <cell r="B346" t="str">
            <v>UN</v>
          </cell>
          <cell r="C346">
            <v>1</v>
          </cell>
          <cell r="D346">
            <v>85000</v>
          </cell>
          <cell r="E346">
            <v>0.02</v>
          </cell>
          <cell r="F346">
            <v>85000</v>
          </cell>
          <cell r="G346">
            <v>0</v>
          </cell>
        </row>
        <row r="347">
          <cell r="A347" t="str">
            <v>Medidor de luz Trifásico</v>
          </cell>
          <cell r="B347" t="str">
            <v>UN</v>
          </cell>
          <cell r="C347">
            <v>1</v>
          </cell>
          <cell r="D347">
            <v>225000</v>
          </cell>
          <cell r="E347">
            <v>0.02</v>
          </cell>
          <cell r="F347">
            <v>229500</v>
          </cell>
          <cell r="G347">
            <v>0</v>
          </cell>
        </row>
        <row r="348">
          <cell r="A348" t="str">
            <v>Mesón acero inoxidable Cal.16. Dim.(0.60 x 0.85).</v>
          </cell>
          <cell r="B348" t="str">
            <v>UN</v>
          </cell>
          <cell r="C348">
            <v>1</v>
          </cell>
          <cell r="D348">
            <v>144000</v>
          </cell>
          <cell r="E348">
            <v>0.02</v>
          </cell>
          <cell r="F348">
            <v>146880</v>
          </cell>
          <cell r="G348">
            <v>0</v>
          </cell>
        </row>
        <row r="349">
          <cell r="A349" t="str">
            <v>Mesón acero inoxidable Cal.16. Dim.(0.76 x 1.02).</v>
          </cell>
          <cell r="B349" t="str">
            <v>UN</v>
          </cell>
          <cell r="C349">
            <v>1</v>
          </cell>
          <cell r="D349">
            <v>168000</v>
          </cell>
          <cell r="E349">
            <v>0.02</v>
          </cell>
          <cell r="F349">
            <v>171360</v>
          </cell>
          <cell r="G349">
            <v>0</v>
          </cell>
        </row>
        <row r="350">
          <cell r="A350" t="str">
            <v>Mesón acero inoxidable Cal.16. Dim.(0.90 x 2.95).</v>
          </cell>
          <cell r="B350" t="str">
            <v>UN</v>
          </cell>
          <cell r="C350">
            <v>1</v>
          </cell>
          <cell r="D350">
            <v>800000</v>
          </cell>
          <cell r="E350">
            <v>0.02</v>
          </cell>
          <cell r="F350">
            <v>816000</v>
          </cell>
          <cell r="G350">
            <v>0</v>
          </cell>
        </row>
        <row r="351">
          <cell r="A351" t="str">
            <v>Mesón acero inoxidable Cal.16. Dim.(1.30 x 4.15).</v>
          </cell>
          <cell r="B351" t="str">
            <v>UN</v>
          </cell>
          <cell r="C351">
            <v>1</v>
          </cell>
          <cell r="D351">
            <v>1500000</v>
          </cell>
          <cell r="E351">
            <v>0.02</v>
          </cell>
          <cell r="F351">
            <v>1530000</v>
          </cell>
          <cell r="G351">
            <v>0</v>
          </cell>
        </row>
        <row r="352">
          <cell r="A352" t="str">
            <v>Mortero 1:3</v>
          </cell>
          <cell r="B352" t="str">
            <v>M3</v>
          </cell>
          <cell r="C352">
            <v>1</v>
          </cell>
          <cell r="D352">
            <v>328691.32</v>
          </cell>
          <cell r="E352">
            <v>0.02</v>
          </cell>
          <cell r="F352">
            <v>328691.32</v>
          </cell>
          <cell r="G352">
            <v>0</v>
          </cell>
        </row>
        <row r="353">
          <cell r="A353" t="str">
            <v>Mortero 1:3 impermeabilizado</v>
          </cell>
          <cell r="B353" t="str">
            <v>M3</v>
          </cell>
          <cell r="C353">
            <v>1</v>
          </cell>
          <cell r="D353">
            <v>393563.32</v>
          </cell>
          <cell r="E353">
            <v>0.02</v>
          </cell>
          <cell r="F353">
            <v>393563.32</v>
          </cell>
          <cell r="G353">
            <v>0</v>
          </cell>
        </row>
        <row r="354">
          <cell r="A354" t="str">
            <v>Mortero 1:4</v>
          </cell>
          <cell r="B354" t="str">
            <v>M3</v>
          </cell>
          <cell r="C354">
            <v>1</v>
          </cell>
          <cell r="D354">
            <v>286333.27</v>
          </cell>
          <cell r="E354">
            <v>0.02</v>
          </cell>
          <cell r="F354">
            <v>286333.27</v>
          </cell>
          <cell r="G354">
            <v>0</v>
          </cell>
        </row>
        <row r="355">
          <cell r="A355" t="str">
            <v>Mortero 1:4 impermeabilizado</v>
          </cell>
          <cell r="B355" t="str">
            <v>M3</v>
          </cell>
          <cell r="C355">
            <v>1</v>
          </cell>
          <cell r="D355">
            <v>351205.26999999996</v>
          </cell>
          <cell r="E355">
            <v>0.02</v>
          </cell>
          <cell r="F355">
            <v>351205.27</v>
          </cell>
          <cell r="G355">
            <v>0</v>
          </cell>
        </row>
        <row r="356">
          <cell r="A356" t="str">
            <v>Mortero 1:5</v>
          </cell>
          <cell r="B356" t="str">
            <v>M3</v>
          </cell>
          <cell r="C356">
            <v>1</v>
          </cell>
          <cell r="D356">
            <v>255533.86</v>
          </cell>
          <cell r="E356">
            <v>0.02</v>
          </cell>
          <cell r="F356">
            <v>255533.86</v>
          </cell>
          <cell r="G356">
            <v>0</v>
          </cell>
        </row>
        <row r="357">
          <cell r="A357" t="str">
            <v>Mortero 1:7</v>
          </cell>
          <cell r="B357" t="str">
            <v>M3</v>
          </cell>
          <cell r="C357">
            <v>1</v>
          </cell>
          <cell r="D357">
            <v>217981.53999999998</v>
          </cell>
          <cell r="E357">
            <v>0.02</v>
          </cell>
          <cell r="F357">
            <v>217981.54</v>
          </cell>
          <cell r="G357">
            <v>0</v>
          </cell>
        </row>
        <row r="358">
          <cell r="A358" t="str">
            <v>Mortero de pega 1:4 e=1,5 cm</v>
          </cell>
          <cell r="B358" t="str">
            <v>M3</v>
          </cell>
          <cell r="C358">
            <v>1</v>
          </cell>
          <cell r="D358">
            <v>286333.27</v>
          </cell>
          <cell r="E358">
            <v>0.02</v>
          </cell>
          <cell r="F358">
            <v>286333.27</v>
          </cell>
          <cell r="G358">
            <v>0</v>
          </cell>
        </row>
        <row r="359">
          <cell r="A359" t="str">
            <v xml:space="preserve">Mortero de relleno 1:4 </v>
          </cell>
          <cell r="B359" t="str">
            <v>M3</v>
          </cell>
          <cell r="C359">
            <v>1</v>
          </cell>
          <cell r="D359">
            <v>286333.27</v>
          </cell>
          <cell r="E359">
            <v>0.02</v>
          </cell>
          <cell r="F359">
            <v>286333.27</v>
          </cell>
          <cell r="G359">
            <v>0</v>
          </cell>
        </row>
        <row r="360">
          <cell r="A360" t="str">
            <v>Multiamperímetro</v>
          </cell>
          <cell r="B360" t="str">
            <v>Un</v>
          </cell>
          <cell r="C360">
            <v>1</v>
          </cell>
          <cell r="D360">
            <v>422625</v>
          </cell>
          <cell r="E360">
            <v>0.02</v>
          </cell>
          <cell r="F360">
            <v>431077.5</v>
          </cell>
          <cell r="G360">
            <v>0</v>
          </cell>
        </row>
        <row r="361">
          <cell r="A361" t="str">
            <v>Niple H.G. 1/2 " x 0,10 m</v>
          </cell>
          <cell r="B361" t="str">
            <v>UN</v>
          </cell>
          <cell r="C361">
            <v>1</v>
          </cell>
          <cell r="D361">
            <v>2100</v>
          </cell>
          <cell r="E361">
            <v>0.02</v>
          </cell>
          <cell r="F361">
            <v>2142</v>
          </cell>
          <cell r="G361">
            <v>0</v>
          </cell>
        </row>
        <row r="362">
          <cell r="A362" t="str">
            <v>Niple H.G. 1/2 " x 0,20 m</v>
          </cell>
          <cell r="B362" t="str">
            <v>UN</v>
          </cell>
          <cell r="C362">
            <v>1</v>
          </cell>
          <cell r="D362">
            <v>2500</v>
          </cell>
          <cell r="E362">
            <v>0.02</v>
          </cell>
          <cell r="F362">
            <v>2550</v>
          </cell>
          <cell r="G362">
            <v>0</v>
          </cell>
        </row>
        <row r="363">
          <cell r="A363" t="str">
            <v>Orinal Mediano  blanco primera calidad,   incluye griferia tradicional cromo  tipo grival  o similar y accesorios</v>
          </cell>
          <cell r="B363" t="str">
            <v>UN</v>
          </cell>
          <cell r="C363">
            <v>1</v>
          </cell>
          <cell r="D363">
            <v>241300</v>
          </cell>
          <cell r="E363">
            <v>0.02</v>
          </cell>
          <cell r="F363">
            <v>246126</v>
          </cell>
          <cell r="G363">
            <v>0</v>
          </cell>
        </row>
        <row r="364">
          <cell r="A364" t="str">
            <v>Pabmeril pliego</v>
          </cell>
          <cell r="B364" t="str">
            <v>UN</v>
          </cell>
          <cell r="C364">
            <v>1</v>
          </cell>
          <cell r="D364">
            <v>1564.8000000000002</v>
          </cell>
          <cell r="E364">
            <v>0.02</v>
          </cell>
          <cell r="F364">
            <v>1596.1</v>
          </cell>
          <cell r="G364">
            <v>0</v>
          </cell>
        </row>
        <row r="365">
          <cell r="A365" t="str">
            <v>Paral de Madera 3m</v>
          </cell>
          <cell r="B365" t="str">
            <v>ML</v>
          </cell>
          <cell r="C365">
            <v>1</v>
          </cell>
          <cell r="D365">
            <v>2100</v>
          </cell>
          <cell r="E365">
            <v>0.02</v>
          </cell>
          <cell r="F365">
            <v>2142</v>
          </cell>
          <cell r="G365">
            <v>0</v>
          </cell>
        </row>
        <row r="366">
          <cell r="A366" t="str">
            <v>Paral en tubo metalico seccion cuadra de 1 1/2" cal. 18</v>
          </cell>
          <cell r="B366" t="str">
            <v>Ml</v>
          </cell>
          <cell r="C366">
            <v>1</v>
          </cell>
          <cell r="D366">
            <v>5466</v>
          </cell>
          <cell r="E366">
            <v>0.02</v>
          </cell>
          <cell r="F366">
            <v>5575.32</v>
          </cell>
          <cell r="G366">
            <v>0</v>
          </cell>
        </row>
        <row r="367">
          <cell r="A367" t="str">
            <v>Pararayos</v>
          </cell>
          <cell r="B367" t="str">
            <v>Un</v>
          </cell>
          <cell r="C367">
            <v>1</v>
          </cell>
          <cell r="D367">
            <v>135200</v>
          </cell>
          <cell r="E367">
            <v>0.02</v>
          </cell>
          <cell r="F367">
            <v>137904</v>
          </cell>
          <cell r="G367">
            <v>0</v>
          </cell>
        </row>
        <row r="368">
          <cell r="A368" t="str">
            <v>Pegacor blanco</v>
          </cell>
          <cell r="B368" t="str">
            <v>KG</v>
          </cell>
          <cell r="C368">
            <v>1</v>
          </cell>
          <cell r="D368">
            <v>1120</v>
          </cell>
          <cell r="E368">
            <v>0.02</v>
          </cell>
          <cell r="F368">
            <v>1142.4000000000001</v>
          </cell>
          <cell r="G368">
            <v>0</v>
          </cell>
        </row>
        <row r="369">
          <cell r="A369" t="str">
            <v xml:space="preserve">Peinazo </v>
          </cell>
          <cell r="B369" t="str">
            <v>Ml</v>
          </cell>
          <cell r="C369">
            <v>1</v>
          </cell>
          <cell r="D369">
            <v>5466</v>
          </cell>
          <cell r="E369">
            <v>0.02</v>
          </cell>
          <cell r="F369">
            <v>5575.32</v>
          </cell>
          <cell r="G369">
            <v>0</v>
          </cell>
        </row>
        <row r="370">
          <cell r="A370" t="str">
            <v>Percha de 2 puestos BT</v>
          </cell>
          <cell r="B370" t="str">
            <v>Un</v>
          </cell>
          <cell r="C370">
            <v>1</v>
          </cell>
          <cell r="D370">
            <v>32300</v>
          </cell>
          <cell r="E370">
            <v>0.02</v>
          </cell>
          <cell r="F370">
            <v>32946</v>
          </cell>
          <cell r="G370">
            <v>0</v>
          </cell>
        </row>
        <row r="371">
          <cell r="A371" t="str">
            <v>Percha de 3 puestos BT</v>
          </cell>
          <cell r="B371" t="str">
            <v>Un</v>
          </cell>
          <cell r="C371">
            <v>1</v>
          </cell>
          <cell r="D371">
            <v>35620</v>
          </cell>
          <cell r="E371">
            <v>0.02</v>
          </cell>
          <cell r="F371">
            <v>36332.400000000001</v>
          </cell>
          <cell r="G371">
            <v>0</v>
          </cell>
        </row>
        <row r="372">
          <cell r="A372" t="str">
            <v>Percha de 4 puestos BT</v>
          </cell>
          <cell r="B372" t="str">
            <v>Un</v>
          </cell>
          <cell r="C372">
            <v>1</v>
          </cell>
          <cell r="D372">
            <v>39600</v>
          </cell>
          <cell r="E372">
            <v>0.02</v>
          </cell>
          <cell r="F372">
            <v>40392</v>
          </cell>
          <cell r="G372">
            <v>0</v>
          </cell>
        </row>
        <row r="373">
          <cell r="A373" t="str">
            <v>Percha galvanizada de 1 puesto</v>
          </cell>
          <cell r="B373" t="str">
            <v>UN</v>
          </cell>
          <cell r="C373">
            <v>1</v>
          </cell>
          <cell r="D373">
            <v>6500</v>
          </cell>
          <cell r="E373">
            <v>0.02</v>
          </cell>
          <cell r="F373">
            <v>6630</v>
          </cell>
          <cell r="G373">
            <v>0</v>
          </cell>
        </row>
        <row r="374">
          <cell r="A374" t="str">
            <v>Perfil ALN 1101</v>
          </cell>
          <cell r="B374" t="str">
            <v>ML</v>
          </cell>
          <cell r="C374">
            <v>1</v>
          </cell>
          <cell r="D374">
            <v>6166.666666666667</v>
          </cell>
          <cell r="E374">
            <v>0.02</v>
          </cell>
          <cell r="F374">
            <v>6290</v>
          </cell>
          <cell r="G374">
            <v>0</v>
          </cell>
        </row>
        <row r="375">
          <cell r="A375" t="str">
            <v>Perfil ALN 1102</v>
          </cell>
          <cell r="B375" t="str">
            <v>ML</v>
          </cell>
          <cell r="C375">
            <v>1</v>
          </cell>
          <cell r="D375">
            <v>3833.3333333333335</v>
          </cell>
          <cell r="E375">
            <v>0.02</v>
          </cell>
          <cell r="F375">
            <v>3910</v>
          </cell>
          <cell r="G375">
            <v>0</v>
          </cell>
        </row>
        <row r="376">
          <cell r="A376" t="str">
            <v>Perfil ALN 167</v>
          </cell>
          <cell r="B376" t="str">
            <v>ML</v>
          </cell>
          <cell r="C376">
            <v>1</v>
          </cell>
          <cell r="D376">
            <v>5333.333333333333</v>
          </cell>
          <cell r="E376">
            <v>0.02</v>
          </cell>
          <cell r="F376">
            <v>5440</v>
          </cell>
          <cell r="G376">
            <v>0</v>
          </cell>
        </row>
        <row r="377">
          <cell r="A377" t="str">
            <v>Perfil ALN 173</v>
          </cell>
          <cell r="B377" t="str">
            <v>ML</v>
          </cell>
          <cell r="C377">
            <v>1</v>
          </cell>
          <cell r="D377">
            <v>4163</v>
          </cell>
          <cell r="E377">
            <v>0.02</v>
          </cell>
          <cell r="F377">
            <v>4246.26</v>
          </cell>
          <cell r="G377">
            <v>0</v>
          </cell>
        </row>
        <row r="378">
          <cell r="A378" t="str">
            <v>Perfil ALN 174</v>
          </cell>
          <cell r="B378" t="str">
            <v>ML</v>
          </cell>
          <cell r="C378">
            <v>1</v>
          </cell>
          <cell r="D378">
            <v>5138</v>
          </cell>
          <cell r="E378">
            <v>0.02</v>
          </cell>
          <cell r="F378">
            <v>5240.76</v>
          </cell>
          <cell r="G378">
            <v>0</v>
          </cell>
        </row>
        <row r="379">
          <cell r="A379" t="str">
            <v>Perfil ALN 175</v>
          </cell>
          <cell r="B379" t="str">
            <v>ML</v>
          </cell>
          <cell r="C379">
            <v>1</v>
          </cell>
          <cell r="D379">
            <v>3618</v>
          </cell>
          <cell r="E379">
            <v>0.02</v>
          </cell>
          <cell r="F379">
            <v>3690.36</v>
          </cell>
          <cell r="G379">
            <v>0</v>
          </cell>
        </row>
        <row r="380">
          <cell r="A380" t="str">
            <v>Perfil ALN 176</v>
          </cell>
          <cell r="B380" t="str">
            <v>ML</v>
          </cell>
          <cell r="C380">
            <v>1</v>
          </cell>
          <cell r="D380">
            <v>7377</v>
          </cell>
          <cell r="E380">
            <v>0.02</v>
          </cell>
          <cell r="F380">
            <v>7524.54</v>
          </cell>
          <cell r="G380">
            <v>0</v>
          </cell>
        </row>
        <row r="381">
          <cell r="A381" t="str">
            <v>Perfil ALN 177</v>
          </cell>
          <cell r="B381" t="str">
            <v>ML</v>
          </cell>
          <cell r="C381">
            <v>1</v>
          </cell>
          <cell r="D381">
            <v>2489</v>
          </cell>
          <cell r="E381">
            <v>0.02</v>
          </cell>
          <cell r="F381">
            <v>2538.7800000000002</v>
          </cell>
          <cell r="G381">
            <v>0</v>
          </cell>
        </row>
        <row r="382">
          <cell r="A382" t="str">
            <v>Perfil ALN 219</v>
          </cell>
          <cell r="B382" t="str">
            <v>ML</v>
          </cell>
          <cell r="C382">
            <v>1</v>
          </cell>
          <cell r="D382">
            <v>6500</v>
          </cell>
          <cell r="E382">
            <v>0.02</v>
          </cell>
          <cell r="F382">
            <v>6630</v>
          </cell>
          <cell r="G382">
            <v>0</v>
          </cell>
        </row>
        <row r="383">
          <cell r="A383" t="str">
            <v>Perfil ALN 292</v>
          </cell>
          <cell r="B383" t="str">
            <v>ML</v>
          </cell>
          <cell r="C383">
            <v>1</v>
          </cell>
          <cell r="D383">
            <v>8640</v>
          </cell>
          <cell r="E383">
            <v>0.02</v>
          </cell>
          <cell r="F383">
            <v>8812.7999999999993</v>
          </cell>
          <cell r="G383">
            <v>0</v>
          </cell>
        </row>
        <row r="384">
          <cell r="A384" t="str">
            <v>Perfil ALN 312</v>
          </cell>
          <cell r="B384" t="str">
            <v>ML</v>
          </cell>
          <cell r="C384">
            <v>1</v>
          </cell>
          <cell r="D384">
            <v>4000</v>
          </cell>
          <cell r="E384">
            <v>0.02</v>
          </cell>
          <cell r="F384">
            <v>4080</v>
          </cell>
          <cell r="G384">
            <v>0</v>
          </cell>
        </row>
        <row r="385">
          <cell r="A385" t="str">
            <v>Perfil ALN 313</v>
          </cell>
          <cell r="B385" t="str">
            <v>ML</v>
          </cell>
          <cell r="C385">
            <v>1</v>
          </cell>
          <cell r="D385">
            <v>20000</v>
          </cell>
          <cell r="E385">
            <v>0.02</v>
          </cell>
          <cell r="F385">
            <v>20400</v>
          </cell>
          <cell r="G385">
            <v>0</v>
          </cell>
        </row>
        <row r="386">
          <cell r="A386" t="str">
            <v>Perfil ALN 314</v>
          </cell>
          <cell r="B386" t="str">
            <v>ML</v>
          </cell>
          <cell r="C386">
            <v>1</v>
          </cell>
          <cell r="D386">
            <v>12000</v>
          </cell>
          <cell r="E386">
            <v>0.02</v>
          </cell>
          <cell r="F386">
            <v>12240</v>
          </cell>
          <cell r="G386">
            <v>0</v>
          </cell>
        </row>
        <row r="387">
          <cell r="A387" t="str">
            <v>Perfil ALN 315</v>
          </cell>
          <cell r="B387" t="str">
            <v>ML</v>
          </cell>
          <cell r="C387">
            <v>1</v>
          </cell>
          <cell r="D387">
            <v>4083.3333333333335</v>
          </cell>
          <cell r="E387">
            <v>0.02</v>
          </cell>
          <cell r="F387">
            <v>4165</v>
          </cell>
          <cell r="G387">
            <v>0</v>
          </cell>
        </row>
        <row r="388">
          <cell r="A388" t="str">
            <v>Perfil ALN 682</v>
          </cell>
          <cell r="B388" t="str">
            <v>ML</v>
          </cell>
          <cell r="C388">
            <v>1</v>
          </cell>
          <cell r="D388">
            <v>7000</v>
          </cell>
          <cell r="E388">
            <v>0.02</v>
          </cell>
          <cell r="F388">
            <v>7140</v>
          </cell>
          <cell r="G388">
            <v>0</v>
          </cell>
        </row>
        <row r="389">
          <cell r="A389" t="str">
            <v>Perfil ALN 876</v>
          </cell>
          <cell r="B389" t="str">
            <v>ML</v>
          </cell>
          <cell r="C389">
            <v>1</v>
          </cell>
          <cell r="D389">
            <v>0</v>
          </cell>
          <cell r="E389">
            <v>0.02</v>
          </cell>
          <cell r="F389">
            <v>0</v>
          </cell>
          <cell r="G389">
            <v>0</v>
          </cell>
        </row>
        <row r="390">
          <cell r="A390" t="str">
            <v>Perfil ALN 877</v>
          </cell>
          <cell r="B390" t="str">
            <v>ML</v>
          </cell>
          <cell r="C390">
            <v>1</v>
          </cell>
          <cell r="D390">
            <v>0</v>
          </cell>
          <cell r="E390">
            <v>0.02</v>
          </cell>
          <cell r="F390">
            <v>0</v>
          </cell>
          <cell r="G390">
            <v>0</v>
          </cell>
        </row>
        <row r="391">
          <cell r="A391" t="str">
            <v>Perfil ALN 879</v>
          </cell>
          <cell r="B391" t="str">
            <v>ML</v>
          </cell>
          <cell r="C391">
            <v>1</v>
          </cell>
          <cell r="D391">
            <v>0</v>
          </cell>
          <cell r="E391">
            <v>0.02</v>
          </cell>
          <cell r="F391">
            <v>0</v>
          </cell>
          <cell r="G391">
            <v>0</v>
          </cell>
        </row>
        <row r="392">
          <cell r="A392" t="str">
            <v>Perfil ALN 937</v>
          </cell>
          <cell r="B392" t="str">
            <v>ML</v>
          </cell>
          <cell r="C392">
            <v>1</v>
          </cell>
          <cell r="D392">
            <v>0</v>
          </cell>
          <cell r="E392">
            <v>0.02</v>
          </cell>
          <cell r="F392">
            <v>0</v>
          </cell>
          <cell r="G392">
            <v>0</v>
          </cell>
        </row>
        <row r="393">
          <cell r="A393" t="str">
            <v>Perfil ALN-545</v>
          </cell>
          <cell r="B393" t="str">
            <v>Ml</v>
          </cell>
          <cell r="C393">
            <v>1</v>
          </cell>
          <cell r="D393">
            <v>10250</v>
          </cell>
          <cell r="E393">
            <v>0.02</v>
          </cell>
          <cell r="F393">
            <v>10455</v>
          </cell>
          <cell r="G393">
            <v>0</v>
          </cell>
        </row>
        <row r="394">
          <cell r="A394" t="str">
            <v>Perfil aluminio T094 de 3 x 1" (72 X 21 mm)</v>
          </cell>
          <cell r="B394" t="str">
            <v>ML</v>
          </cell>
          <cell r="C394">
            <v>1</v>
          </cell>
          <cell r="D394">
            <v>7666.666666666667</v>
          </cell>
          <cell r="E394">
            <v>0.02</v>
          </cell>
          <cell r="F394">
            <v>7820</v>
          </cell>
          <cell r="G394">
            <v>0</v>
          </cell>
        </row>
        <row r="395">
          <cell r="A395" t="str">
            <v>Perfil aluminio tubular 3 x 1" x 1/2"  T-095 - 1 aleta</v>
          </cell>
          <cell r="B395" t="str">
            <v>Ml</v>
          </cell>
          <cell r="C395">
            <v>1</v>
          </cell>
          <cell r="D395">
            <v>10833.333333333334</v>
          </cell>
          <cell r="E395">
            <v>0.02</v>
          </cell>
          <cell r="F395">
            <v>11050</v>
          </cell>
          <cell r="G395">
            <v>0</v>
          </cell>
        </row>
        <row r="396">
          <cell r="A396" t="str">
            <v>Perfil aluminio tubular con aletas cuad. 1" doble aleta divisor  T-078.</v>
          </cell>
          <cell r="B396" t="str">
            <v>ML</v>
          </cell>
          <cell r="C396">
            <v>1</v>
          </cell>
          <cell r="D396">
            <v>5389</v>
          </cell>
          <cell r="E396">
            <v>0.02</v>
          </cell>
          <cell r="F396">
            <v>5496.78</v>
          </cell>
          <cell r="G396">
            <v>0</v>
          </cell>
        </row>
        <row r="397">
          <cell r="A397" t="str">
            <v>Perfil ASTM A 500 grado C 60 x 40 x 2 MM</v>
          </cell>
          <cell r="B397" t="str">
            <v>Kg</v>
          </cell>
          <cell r="C397">
            <v>1</v>
          </cell>
          <cell r="D397">
            <v>4080</v>
          </cell>
          <cell r="E397">
            <v>0.02</v>
          </cell>
          <cell r="F397">
            <v>4161.6000000000004</v>
          </cell>
          <cell r="G397">
            <v>0</v>
          </cell>
        </row>
        <row r="398">
          <cell r="A398" t="str">
            <v>Perfil en aluminio 1/2" x 1/2"</v>
          </cell>
          <cell r="B398" t="str">
            <v>ML</v>
          </cell>
          <cell r="C398">
            <v>1</v>
          </cell>
          <cell r="D398">
            <v>1575</v>
          </cell>
          <cell r="E398">
            <v>0.02</v>
          </cell>
          <cell r="F398">
            <v>1606.5</v>
          </cell>
          <cell r="G398">
            <v>0</v>
          </cell>
        </row>
        <row r="399">
          <cell r="A399" t="str">
            <v>Perfil para cubierta PHR C</v>
          </cell>
          <cell r="B399" t="str">
            <v>KG</v>
          </cell>
          <cell r="C399">
            <v>1</v>
          </cell>
          <cell r="D399">
            <v>3450</v>
          </cell>
          <cell r="E399">
            <v>0.02</v>
          </cell>
          <cell r="F399">
            <v>3519</v>
          </cell>
          <cell r="G399">
            <v>0</v>
          </cell>
        </row>
        <row r="400">
          <cell r="A400" t="str">
            <v>Perfil PHR - PAG 160 X 60 - 1,5 MM</v>
          </cell>
          <cell r="B400" t="str">
            <v>KG</v>
          </cell>
          <cell r="C400">
            <v>1</v>
          </cell>
          <cell r="D400">
            <v>4650</v>
          </cell>
          <cell r="E400">
            <v>0.02</v>
          </cell>
          <cell r="F400">
            <v>4743</v>
          </cell>
          <cell r="G400">
            <v>0</v>
          </cell>
        </row>
        <row r="401">
          <cell r="A401" t="str">
            <v>Perfil PHR C - 220 x 80  2,5 mm</v>
          </cell>
          <cell r="B401" t="str">
            <v>Kg</v>
          </cell>
          <cell r="C401">
            <v>1</v>
          </cell>
          <cell r="D401">
            <v>4080</v>
          </cell>
          <cell r="E401">
            <v>0.02</v>
          </cell>
          <cell r="F401">
            <v>4161.6000000000004</v>
          </cell>
          <cell r="G401">
            <v>0</v>
          </cell>
        </row>
        <row r="402">
          <cell r="A402" t="str">
            <v>Perfil T04</v>
          </cell>
          <cell r="B402" t="str">
            <v>ML</v>
          </cell>
          <cell r="C402">
            <v>1</v>
          </cell>
          <cell r="D402">
            <v>10000</v>
          </cell>
          <cell r="E402">
            <v>0.02</v>
          </cell>
          <cell r="F402">
            <v>10200</v>
          </cell>
          <cell r="G402">
            <v>0</v>
          </cell>
        </row>
        <row r="403">
          <cell r="A403" t="str">
            <v>Perno 1/2" Alt.Vel..1 3/4"</v>
          </cell>
          <cell r="B403" t="str">
            <v>UN</v>
          </cell>
          <cell r="C403">
            <v>1</v>
          </cell>
          <cell r="D403">
            <v>600</v>
          </cell>
          <cell r="E403">
            <v>0.02</v>
          </cell>
          <cell r="F403">
            <v>612</v>
          </cell>
          <cell r="G403">
            <v>0</v>
          </cell>
        </row>
        <row r="404">
          <cell r="A404" t="str">
            <v>Perno de expansión 3" x 3/8"</v>
          </cell>
          <cell r="B404" t="str">
            <v>UN</v>
          </cell>
          <cell r="C404">
            <v>1</v>
          </cell>
          <cell r="D404">
            <v>2200</v>
          </cell>
          <cell r="E404">
            <v>0.02</v>
          </cell>
          <cell r="F404">
            <v>2244</v>
          </cell>
          <cell r="G404">
            <v>0</v>
          </cell>
        </row>
        <row r="405">
          <cell r="A405" t="str">
            <v>Pernos</v>
          </cell>
          <cell r="B405" t="str">
            <v>Un</v>
          </cell>
          <cell r="C405">
            <v>1</v>
          </cell>
          <cell r="D405">
            <v>4500</v>
          </cell>
          <cell r="E405">
            <v>0.02</v>
          </cell>
          <cell r="F405">
            <v>4590</v>
          </cell>
          <cell r="G405">
            <v>0</v>
          </cell>
        </row>
        <row r="406">
          <cell r="A406" t="str">
            <v>Pernos 3x8"</v>
          </cell>
          <cell r="B406" t="str">
            <v>UN</v>
          </cell>
          <cell r="C406">
            <v>1</v>
          </cell>
          <cell r="D406">
            <v>600</v>
          </cell>
          <cell r="E406">
            <v>0.02</v>
          </cell>
          <cell r="F406">
            <v>612</v>
          </cell>
          <cell r="G406">
            <v>0</v>
          </cell>
        </row>
        <row r="407">
          <cell r="A407" t="str">
            <v>Perros de 1/8"</v>
          </cell>
          <cell r="B407" t="str">
            <v>UN</v>
          </cell>
          <cell r="C407">
            <v>1</v>
          </cell>
          <cell r="D407">
            <v>375</v>
          </cell>
          <cell r="E407">
            <v>0.02</v>
          </cell>
          <cell r="F407">
            <v>382.5</v>
          </cell>
          <cell r="G407">
            <v>0</v>
          </cell>
        </row>
        <row r="408">
          <cell r="A408" t="str">
            <v>Piedra media zonga</v>
          </cell>
          <cell r="B408" t="str">
            <v>M3</v>
          </cell>
          <cell r="C408">
            <v>1</v>
          </cell>
          <cell r="D408">
            <v>30000</v>
          </cell>
          <cell r="E408">
            <v>0.02</v>
          </cell>
          <cell r="F408">
            <v>30600</v>
          </cell>
          <cell r="G408">
            <v>0</v>
          </cell>
        </row>
        <row r="409">
          <cell r="A409" t="str">
            <v>Pintura Koraza plastica</v>
          </cell>
          <cell r="B409" t="str">
            <v>GL</v>
          </cell>
          <cell r="C409">
            <v>1</v>
          </cell>
          <cell r="D409">
            <v>52020</v>
          </cell>
          <cell r="E409">
            <v>0.02</v>
          </cell>
          <cell r="F409">
            <v>53060.4</v>
          </cell>
          <cell r="G409">
            <v>0</v>
          </cell>
        </row>
        <row r="410">
          <cell r="A410" t="str">
            <v xml:space="preserve">Pintura Wash Primer </v>
          </cell>
          <cell r="B410" t="str">
            <v>GL</v>
          </cell>
          <cell r="C410">
            <v>1</v>
          </cell>
          <cell r="D410">
            <v>98000</v>
          </cell>
          <cell r="E410">
            <v>0.02</v>
          </cell>
          <cell r="F410">
            <v>99960</v>
          </cell>
          <cell r="G410">
            <v>0</v>
          </cell>
        </row>
        <row r="411">
          <cell r="A411" t="str">
            <v>Pirlan en madera para dilatación</v>
          </cell>
          <cell r="B411" t="str">
            <v>Ml</v>
          </cell>
          <cell r="C411">
            <v>1</v>
          </cell>
          <cell r="D411">
            <v>550</v>
          </cell>
          <cell r="E411">
            <v>0.02</v>
          </cell>
          <cell r="F411">
            <v>561</v>
          </cell>
          <cell r="G411">
            <v>0</v>
          </cell>
        </row>
        <row r="412">
          <cell r="A412" t="str">
            <v>Pisavidrio Ref ALN - 544</v>
          </cell>
          <cell r="B412" t="str">
            <v>ML</v>
          </cell>
          <cell r="C412">
            <v>1</v>
          </cell>
          <cell r="D412">
            <v>1500</v>
          </cell>
          <cell r="E412">
            <v>0.02</v>
          </cell>
          <cell r="F412">
            <v>1530</v>
          </cell>
          <cell r="G412">
            <v>0</v>
          </cell>
        </row>
        <row r="413">
          <cell r="A413" t="str">
            <v>Pivote puerta metálica</v>
          </cell>
          <cell r="B413" t="str">
            <v>UN</v>
          </cell>
          <cell r="C413">
            <v>1</v>
          </cell>
          <cell r="D413">
            <v>7500</v>
          </cell>
          <cell r="E413">
            <v>0.02</v>
          </cell>
          <cell r="F413">
            <v>7650</v>
          </cell>
          <cell r="G413">
            <v>0</v>
          </cell>
        </row>
        <row r="414">
          <cell r="A414" t="str">
            <v>Planchón - cedro macho (.15 x .04 x 3)</v>
          </cell>
          <cell r="B414" t="str">
            <v>ML</v>
          </cell>
          <cell r="C414">
            <v>1</v>
          </cell>
          <cell r="D414">
            <v>20944.000000000004</v>
          </cell>
          <cell r="E414">
            <v>0.02</v>
          </cell>
          <cell r="F414">
            <v>21362.880000000001</v>
          </cell>
          <cell r="G414">
            <v>0</v>
          </cell>
        </row>
        <row r="415">
          <cell r="A415" t="str">
            <v>Planchón ordinario 4 metros</v>
          </cell>
          <cell r="B415" t="str">
            <v>ML</v>
          </cell>
          <cell r="C415">
            <v>1</v>
          </cell>
          <cell r="D415">
            <v>2748</v>
          </cell>
          <cell r="E415">
            <v>0.02</v>
          </cell>
          <cell r="F415">
            <v>2802.96</v>
          </cell>
          <cell r="G415">
            <v>0</v>
          </cell>
        </row>
        <row r="416">
          <cell r="A416" t="str">
            <v>Platina  de 0,12 x 0,12 x 1/16" perforada</v>
          </cell>
          <cell r="B416" t="str">
            <v>UN</v>
          </cell>
          <cell r="C416">
            <v>1</v>
          </cell>
          <cell r="D416">
            <v>20350</v>
          </cell>
          <cell r="E416">
            <v>0.02</v>
          </cell>
          <cell r="F416">
            <v>20757</v>
          </cell>
          <cell r="G416">
            <v>0</v>
          </cell>
        </row>
        <row r="417">
          <cell r="A417" t="str">
            <v>Platina 1 1/2"x 3/16</v>
          </cell>
          <cell r="B417" t="str">
            <v>ML</v>
          </cell>
          <cell r="C417">
            <v>1</v>
          </cell>
          <cell r="D417">
            <v>3374</v>
          </cell>
          <cell r="E417">
            <v>0.02</v>
          </cell>
          <cell r="F417">
            <v>3441.48</v>
          </cell>
          <cell r="G417">
            <v>0</v>
          </cell>
        </row>
        <row r="418">
          <cell r="A418" t="str">
            <v>Platina 1"x 3/16"</v>
          </cell>
          <cell r="B418" t="str">
            <v>ML</v>
          </cell>
          <cell r="C418">
            <v>1</v>
          </cell>
          <cell r="D418">
            <v>2236.67</v>
          </cell>
          <cell r="E418">
            <v>0.02</v>
          </cell>
          <cell r="F418">
            <v>2281.4</v>
          </cell>
          <cell r="G418">
            <v>0</v>
          </cell>
        </row>
        <row r="419">
          <cell r="A419" t="str">
            <v>Platina 3/16" de 0,06 x 0,13 mts</v>
          </cell>
          <cell r="B419" t="str">
            <v>UN</v>
          </cell>
          <cell r="C419">
            <v>1</v>
          </cell>
          <cell r="D419">
            <v>8250</v>
          </cell>
          <cell r="E419">
            <v>0.02</v>
          </cell>
          <cell r="F419">
            <v>8415</v>
          </cell>
          <cell r="G419">
            <v>0</v>
          </cell>
        </row>
        <row r="420">
          <cell r="A420" t="str">
            <v>Platina anclaje muro de 0,12x0,12x1/16"</v>
          </cell>
          <cell r="B420" t="str">
            <v>UN</v>
          </cell>
          <cell r="C420">
            <v>1</v>
          </cell>
          <cell r="D420">
            <v>4950</v>
          </cell>
          <cell r="E420">
            <v>0.02</v>
          </cell>
          <cell r="F420">
            <v>5049</v>
          </cell>
          <cell r="G420">
            <v>0</v>
          </cell>
        </row>
        <row r="421">
          <cell r="A421" t="str">
            <v>Platina para soporte abrazadera en U</v>
          </cell>
          <cell r="B421" t="str">
            <v>Un</v>
          </cell>
          <cell r="C421">
            <v>1</v>
          </cell>
          <cell r="D421">
            <v>902</v>
          </cell>
          <cell r="E421">
            <v>0.02</v>
          </cell>
          <cell r="F421">
            <v>920.04</v>
          </cell>
          <cell r="G421">
            <v>0</v>
          </cell>
        </row>
        <row r="422">
          <cell r="A422" t="str">
            <v>Poceta para laboratorios en acero inoxidable de 0,50 x 0,35 mts. De empotrar con un hueco</v>
          </cell>
          <cell r="B422" t="str">
            <v>UN</v>
          </cell>
          <cell r="C422">
            <v>1</v>
          </cell>
          <cell r="D422">
            <v>45900</v>
          </cell>
          <cell r="E422">
            <v>0.02</v>
          </cell>
          <cell r="F422">
            <v>46818</v>
          </cell>
          <cell r="G422">
            <v>0</v>
          </cell>
        </row>
        <row r="423">
          <cell r="A423" t="str">
            <v>Polietileno Cal 6</v>
          </cell>
          <cell r="B423" t="str">
            <v>M2</v>
          </cell>
          <cell r="C423">
            <v>1</v>
          </cell>
          <cell r="D423">
            <v>1200</v>
          </cell>
          <cell r="E423">
            <v>0.02</v>
          </cell>
          <cell r="F423">
            <v>1224</v>
          </cell>
          <cell r="G423">
            <v>0</v>
          </cell>
        </row>
        <row r="424">
          <cell r="A424" t="str">
            <v xml:space="preserve">Portacandado </v>
          </cell>
          <cell r="B424" t="str">
            <v>UN</v>
          </cell>
          <cell r="C424">
            <v>1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A425" t="str">
            <v>Poste en concreto de 10 metros 510 kl</v>
          </cell>
          <cell r="B425" t="str">
            <v>Un</v>
          </cell>
          <cell r="C425">
            <v>1</v>
          </cell>
          <cell r="D425">
            <v>321400</v>
          </cell>
          <cell r="E425">
            <v>0.02</v>
          </cell>
          <cell r="F425">
            <v>327828</v>
          </cell>
          <cell r="G425">
            <v>0</v>
          </cell>
        </row>
        <row r="426">
          <cell r="A426" t="str">
            <v>Poste en concreto de 10 metros 750 kl</v>
          </cell>
          <cell r="B426" t="str">
            <v>Un</v>
          </cell>
          <cell r="C426">
            <v>1</v>
          </cell>
          <cell r="D426">
            <v>418103</v>
          </cell>
          <cell r="E426">
            <v>0.02</v>
          </cell>
          <cell r="F426">
            <v>426465.06</v>
          </cell>
          <cell r="G426">
            <v>0</v>
          </cell>
        </row>
        <row r="427">
          <cell r="A427" t="str">
            <v>Poste en concreto de 12 metros 1050 kl</v>
          </cell>
          <cell r="B427" t="str">
            <v>Un</v>
          </cell>
          <cell r="C427">
            <v>1</v>
          </cell>
          <cell r="D427">
            <v>714655</v>
          </cell>
          <cell r="E427">
            <v>0.02</v>
          </cell>
          <cell r="F427">
            <v>728948.1</v>
          </cell>
          <cell r="G427">
            <v>0</v>
          </cell>
        </row>
        <row r="428">
          <cell r="A428" t="str">
            <v>Poste en concreto de 12 metros 510 kl</v>
          </cell>
          <cell r="B428" t="str">
            <v>Un</v>
          </cell>
          <cell r="C428">
            <v>1</v>
          </cell>
          <cell r="D428">
            <v>479310</v>
          </cell>
          <cell r="E428">
            <v>0.02</v>
          </cell>
          <cell r="F428">
            <v>488896.2</v>
          </cell>
          <cell r="G428">
            <v>0</v>
          </cell>
        </row>
        <row r="429">
          <cell r="A429" t="str">
            <v>Poste en concreto de 12 metros 750 kl</v>
          </cell>
          <cell r="B429" t="str">
            <v>Un</v>
          </cell>
          <cell r="C429">
            <v>1</v>
          </cell>
          <cell r="D429">
            <v>485606</v>
          </cell>
          <cell r="E429">
            <v>0.02</v>
          </cell>
          <cell r="F429">
            <v>495318.12</v>
          </cell>
          <cell r="G429">
            <v>0</v>
          </cell>
        </row>
        <row r="430">
          <cell r="A430" t="str">
            <v>Poste en concreto de 8 metros Tipo AP</v>
          </cell>
          <cell r="B430" t="str">
            <v>Un</v>
          </cell>
          <cell r="C430">
            <v>1</v>
          </cell>
          <cell r="D430">
            <v>298500</v>
          </cell>
          <cell r="E430">
            <v>0.02</v>
          </cell>
          <cell r="F430">
            <v>304470</v>
          </cell>
          <cell r="G430">
            <v>0</v>
          </cell>
        </row>
        <row r="431">
          <cell r="A431" t="str">
            <v>Pretales</v>
          </cell>
          <cell r="B431" t="str">
            <v>Un</v>
          </cell>
          <cell r="C431">
            <v>1</v>
          </cell>
          <cell r="D431">
            <v>144900</v>
          </cell>
          <cell r="E431">
            <v>0.02</v>
          </cell>
          <cell r="F431">
            <v>147798</v>
          </cell>
          <cell r="G431">
            <v>0</v>
          </cell>
        </row>
        <row r="432">
          <cell r="A432" t="str">
            <v>Protector escalera (pirlan en bronce angosto)</v>
          </cell>
          <cell r="B432" t="str">
            <v>Ml</v>
          </cell>
          <cell r="C432">
            <v>1</v>
          </cell>
          <cell r="D432">
            <v>17000</v>
          </cell>
          <cell r="E432">
            <v>0.02</v>
          </cell>
          <cell r="F432">
            <v>17340</v>
          </cell>
          <cell r="G432">
            <v>0</v>
          </cell>
        </row>
        <row r="433">
          <cell r="A433" t="str">
            <v>Puentes de empalme</v>
          </cell>
          <cell r="B433" t="str">
            <v>Un</v>
          </cell>
          <cell r="C433">
            <v>1</v>
          </cell>
          <cell r="D433">
            <v>201100</v>
          </cell>
          <cell r="E433">
            <v>0.02</v>
          </cell>
          <cell r="F433">
            <v>205122</v>
          </cell>
          <cell r="G433">
            <v>0</v>
          </cell>
        </row>
        <row r="434">
          <cell r="A434" t="str">
            <v>Puerta  Baños y duchas, en aluminio y lámina galvanizada Anolok</v>
          </cell>
          <cell r="B434" t="str">
            <v>UN</v>
          </cell>
          <cell r="C434">
            <v>1</v>
          </cell>
          <cell r="D434">
            <v>250000</v>
          </cell>
          <cell r="E434">
            <v>0.02</v>
          </cell>
          <cell r="F434">
            <v>255000</v>
          </cell>
          <cell r="G434">
            <v>0</v>
          </cell>
        </row>
        <row r="435">
          <cell r="A435" t="str">
            <v xml:space="preserve">Puerta  para ducha, en vidrio,  incoloro, templado, de e = 6 mm, incluye herrajes y accesorios de h = 1,80 mts  y 0,65 mts </v>
          </cell>
          <cell r="B435" t="str">
            <v>UN</v>
          </cell>
          <cell r="C435">
            <v>1</v>
          </cell>
          <cell r="D435">
            <v>125000</v>
          </cell>
          <cell r="E435">
            <v>0.02</v>
          </cell>
          <cell r="F435">
            <v>127500</v>
          </cell>
          <cell r="G435">
            <v>0</v>
          </cell>
        </row>
        <row r="436">
          <cell r="A436" t="str">
            <v>Puerta Baño Minusvalidos</v>
          </cell>
          <cell r="B436" t="str">
            <v>UN</v>
          </cell>
          <cell r="C436">
            <v>1</v>
          </cell>
          <cell r="D436">
            <v>95000</v>
          </cell>
          <cell r="E436">
            <v>0.02</v>
          </cell>
          <cell r="F436">
            <v>96900</v>
          </cell>
          <cell r="G436">
            <v>0</v>
          </cell>
        </row>
        <row r="437">
          <cell r="A437" t="str">
            <v>Puerta económica Pizano 1.00. Triplex e=4mm.</v>
          </cell>
          <cell r="B437" t="str">
            <v>UN</v>
          </cell>
          <cell r="C437">
            <v>1</v>
          </cell>
          <cell r="D437">
            <v>66411.25</v>
          </cell>
          <cell r="E437">
            <v>0.02</v>
          </cell>
          <cell r="F437">
            <v>67739.48</v>
          </cell>
          <cell r="G437">
            <v>0</v>
          </cell>
        </row>
        <row r="438">
          <cell r="A438" t="str">
            <v>Puerta sistema constructivo PVC de 0,62 x 1,60 m</v>
          </cell>
          <cell r="B438" t="str">
            <v>UN</v>
          </cell>
          <cell r="C438">
            <v>1</v>
          </cell>
          <cell r="D438">
            <v>535000</v>
          </cell>
          <cell r="E438">
            <v>0.02</v>
          </cell>
          <cell r="F438">
            <v>545700</v>
          </cell>
          <cell r="G438">
            <v>0</v>
          </cell>
        </row>
        <row r="439">
          <cell r="A439" t="str">
            <v>Puntilla con cabeza 2"</v>
          </cell>
          <cell r="B439" t="str">
            <v>LB</v>
          </cell>
          <cell r="C439">
            <v>1</v>
          </cell>
          <cell r="D439">
            <v>1879</v>
          </cell>
          <cell r="E439">
            <v>0.02</v>
          </cell>
          <cell r="F439">
            <v>1916.58</v>
          </cell>
          <cell r="G439">
            <v>0</v>
          </cell>
        </row>
        <row r="440">
          <cell r="A440" t="str">
            <v>Punto Agua fría PVC</v>
          </cell>
          <cell r="B440" t="str">
            <v>UN</v>
          </cell>
          <cell r="C440">
            <v>1</v>
          </cell>
          <cell r="D440">
            <v>19565.91</v>
          </cell>
          <cell r="E440">
            <v>0</v>
          </cell>
          <cell r="F440">
            <v>19565.91</v>
          </cell>
          <cell r="G440">
            <v>0</v>
          </cell>
        </row>
        <row r="441">
          <cell r="A441" t="str">
            <v>Punto desagüe PVC 3" y  4"</v>
          </cell>
          <cell r="B441" t="str">
            <v>UN</v>
          </cell>
          <cell r="C441">
            <v>1</v>
          </cell>
          <cell r="D441">
            <v>25312.03</v>
          </cell>
          <cell r="E441">
            <v>0</v>
          </cell>
          <cell r="F441">
            <v>25312.03</v>
          </cell>
          <cell r="G441">
            <v>0</v>
          </cell>
        </row>
        <row r="442">
          <cell r="A442" t="str">
            <v>Punto Eléctrico</v>
          </cell>
          <cell r="B442" t="str">
            <v>UN</v>
          </cell>
          <cell r="C442">
            <v>1</v>
          </cell>
          <cell r="D442">
            <v>337516.38</v>
          </cell>
          <cell r="E442">
            <v>0</v>
          </cell>
          <cell r="F442">
            <v>337516.38</v>
          </cell>
          <cell r="G442">
            <v>0</v>
          </cell>
        </row>
        <row r="443">
          <cell r="A443" t="str">
            <v>Rajón, 4" a 15"</v>
          </cell>
          <cell r="B443" t="str">
            <v>M3</v>
          </cell>
          <cell r="C443">
            <v>1</v>
          </cell>
          <cell r="D443">
            <v>30000</v>
          </cell>
          <cell r="E443">
            <v>0.02</v>
          </cell>
          <cell r="F443">
            <v>30600</v>
          </cell>
          <cell r="G443">
            <v>0</v>
          </cell>
        </row>
        <row r="444">
          <cell r="A444" t="str">
            <v xml:space="preserve">Recebo  </v>
          </cell>
          <cell r="B444" t="str">
            <v>M3</v>
          </cell>
          <cell r="C444">
            <v>1</v>
          </cell>
          <cell r="D444">
            <v>26000</v>
          </cell>
          <cell r="E444">
            <v>0.02</v>
          </cell>
          <cell r="F444">
            <v>26520</v>
          </cell>
          <cell r="G444">
            <v>0</v>
          </cell>
        </row>
        <row r="445">
          <cell r="A445" t="str">
            <v>Recebo comun</v>
          </cell>
          <cell r="B445" t="str">
            <v>M3</v>
          </cell>
          <cell r="C445">
            <v>1</v>
          </cell>
          <cell r="D445">
            <v>26000</v>
          </cell>
          <cell r="E445">
            <v>0.02</v>
          </cell>
          <cell r="F445">
            <v>26520</v>
          </cell>
          <cell r="G445">
            <v>0</v>
          </cell>
        </row>
        <row r="446">
          <cell r="A446" t="str">
            <v>Registro  de cortina R &amp; W 1 1/2" italiano; inlcuye accesorios</v>
          </cell>
          <cell r="B446" t="str">
            <v>UN</v>
          </cell>
          <cell r="C446">
            <v>1</v>
          </cell>
          <cell r="D446">
            <v>99900</v>
          </cell>
          <cell r="E446">
            <v>0.02</v>
          </cell>
          <cell r="F446">
            <v>101898</v>
          </cell>
          <cell r="G446">
            <v>0</v>
          </cell>
        </row>
        <row r="447">
          <cell r="A447" t="str">
            <v>Registro de corte de 1/2"</v>
          </cell>
          <cell r="B447" t="str">
            <v>UN</v>
          </cell>
          <cell r="C447">
            <v>1</v>
          </cell>
          <cell r="D447">
            <v>31900</v>
          </cell>
          <cell r="E447">
            <v>0.02</v>
          </cell>
          <cell r="F447">
            <v>32538</v>
          </cell>
          <cell r="G447">
            <v>0</v>
          </cell>
        </row>
        <row r="448">
          <cell r="A448" t="str">
            <v>Registro de cortina 1/2 R &amp; W italiano ; incluye accesorios</v>
          </cell>
          <cell r="B448" t="str">
            <v>UN</v>
          </cell>
          <cell r="C448">
            <v>1</v>
          </cell>
          <cell r="D448">
            <v>31900</v>
          </cell>
          <cell r="E448">
            <v>0.02</v>
          </cell>
          <cell r="F448">
            <v>32538</v>
          </cell>
          <cell r="G448">
            <v>0</v>
          </cell>
        </row>
        <row r="449">
          <cell r="A449" t="str">
            <v>Registro de cortina R &amp; w 1 1/4" italiano; incluye accesorios</v>
          </cell>
          <cell r="B449" t="str">
            <v>UN</v>
          </cell>
          <cell r="C449">
            <v>1</v>
          </cell>
          <cell r="D449">
            <v>72900</v>
          </cell>
          <cell r="E449">
            <v>0.02</v>
          </cell>
          <cell r="F449">
            <v>74358</v>
          </cell>
          <cell r="G449">
            <v>0</v>
          </cell>
        </row>
        <row r="450">
          <cell r="A450" t="str">
            <v>Registro de cortina R&amp;W italiano de   1"; incluye accesorios</v>
          </cell>
          <cell r="B450" t="str">
            <v>UN</v>
          </cell>
          <cell r="C450">
            <v>1</v>
          </cell>
          <cell r="D450">
            <v>54900</v>
          </cell>
          <cell r="E450">
            <v>0.02</v>
          </cell>
          <cell r="F450">
            <v>55998</v>
          </cell>
          <cell r="G450">
            <v>0</v>
          </cell>
        </row>
        <row r="451">
          <cell r="A451" t="str">
            <v>Registro de cortina Roscado liviano  Ref. 272 A Red &amp; White 2"; incluye accesorios</v>
          </cell>
          <cell r="B451" t="str">
            <v>UN</v>
          </cell>
          <cell r="C451">
            <v>1</v>
          </cell>
          <cell r="D451">
            <v>162900</v>
          </cell>
          <cell r="E451">
            <v>0.02</v>
          </cell>
          <cell r="F451">
            <v>166158</v>
          </cell>
          <cell r="G451">
            <v>0</v>
          </cell>
        </row>
        <row r="452">
          <cell r="A452" t="str">
            <v>Registro R&amp;W  de cortina de  3/4" italiano; inlcuye accesorios</v>
          </cell>
          <cell r="B452" t="str">
            <v>UN</v>
          </cell>
          <cell r="C452">
            <v>1</v>
          </cell>
          <cell r="D452">
            <v>39900</v>
          </cell>
          <cell r="E452">
            <v>0.02</v>
          </cell>
          <cell r="F452">
            <v>40698</v>
          </cell>
          <cell r="G452">
            <v>0</v>
          </cell>
        </row>
        <row r="453">
          <cell r="A453" t="str">
            <v>Rejilla tragante  cupula aluminio 5x3"</v>
          </cell>
          <cell r="B453" t="str">
            <v>UN</v>
          </cell>
          <cell r="C453">
            <v>1</v>
          </cell>
          <cell r="D453">
            <v>13900</v>
          </cell>
          <cell r="E453">
            <v>0.02</v>
          </cell>
          <cell r="F453">
            <v>14178</v>
          </cell>
          <cell r="G453">
            <v>0</v>
          </cell>
        </row>
        <row r="454">
          <cell r="A454" t="str">
            <v>Rejilla tragante  cupula aluminio 6x4"</v>
          </cell>
          <cell r="B454" t="str">
            <v>UN</v>
          </cell>
          <cell r="C454">
            <v>1</v>
          </cell>
          <cell r="D454">
            <v>21900</v>
          </cell>
          <cell r="E454">
            <v>0.02</v>
          </cell>
          <cell r="F454">
            <v>22338</v>
          </cell>
          <cell r="G454">
            <v>0</v>
          </cell>
        </row>
        <row r="455">
          <cell r="A455" t="str">
            <v>Rejilla Ventilación plastica de 0,20 x 0,20 mts.</v>
          </cell>
          <cell r="B455" t="str">
            <v>UN</v>
          </cell>
          <cell r="C455">
            <v>1</v>
          </cell>
          <cell r="D455">
            <v>5900</v>
          </cell>
          <cell r="E455">
            <v>0.02</v>
          </cell>
          <cell r="F455">
            <v>6018</v>
          </cell>
          <cell r="G455">
            <v>0</v>
          </cell>
        </row>
        <row r="456">
          <cell r="A456" t="str">
            <v>Remaches Pop</v>
          </cell>
          <cell r="B456" t="str">
            <v>UN</v>
          </cell>
          <cell r="C456">
            <v>1</v>
          </cell>
          <cell r="D456">
            <v>350</v>
          </cell>
          <cell r="E456">
            <v>0.02</v>
          </cell>
          <cell r="F456">
            <v>357</v>
          </cell>
          <cell r="G456">
            <v>0</v>
          </cell>
        </row>
        <row r="457">
          <cell r="A457" t="str">
            <v>Remate  Lateral Superior para cubierta trapezoidal, en acero y con foil de aluminio de 0,24 x 2 mts</v>
          </cell>
          <cell r="B457" t="str">
            <v>UN</v>
          </cell>
          <cell r="C457">
            <v>1</v>
          </cell>
          <cell r="D457">
            <v>59000</v>
          </cell>
          <cell r="E457">
            <v>0.02</v>
          </cell>
          <cell r="F457">
            <v>60180</v>
          </cell>
          <cell r="G457">
            <v>0</v>
          </cell>
        </row>
        <row r="458">
          <cell r="A458" t="str">
            <v>Repisa ordinaria 3 metros</v>
          </cell>
          <cell r="B458" t="str">
            <v>UN</v>
          </cell>
          <cell r="C458">
            <v>1</v>
          </cell>
          <cell r="D458">
            <v>3000</v>
          </cell>
          <cell r="E458">
            <v>0.02</v>
          </cell>
          <cell r="F458">
            <v>3060</v>
          </cell>
          <cell r="G458">
            <v>0</v>
          </cell>
        </row>
        <row r="459">
          <cell r="A459" t="str">
            <v>Roseta de porcelana</v>
          </cell>
          <cell r="B459" t="str">
            <v>Un</v>
          </cell>
          <cell r="C459">
            <v>1</v>
          </cell>
          <cell r="D459">
            <v>2120</v>
          </cell>
          <cell r="E459">
            <v>0.02</v>
          </cell>
          <cell r="F459">
            <v>2162.4</v>
          </cell>
          <cell r="G459">
            <v>0</v>
          </cell>
        </row>
        <row r="460">
          <cell r="A460" t="str">
            <v>Sanitario Acuacer</v>
          </cell>
          <cell r="B460" t="str">
            <v>UN</v>
          </cell>
          <cell r="C460">
            <v>1</v>
          </cell>
          <cell r="D460">
            <v>129400</v>
          </cell>
          <cell r="E460">
            <v>0.02</v>
          </cell>
          <cell r="F460">
            <v>131988</v>
          </cell>
          <cell r="G460">
            <v>0</v>
          </cell>
        </row>
        <row r="461">
          <cell r="A461" t="str">
            <v>Sanitario institucional blanco, primeras; incluye griferia grival o similar y/o superior en calidad  y  accesorios</v>
          </cell>
          <cell r="B461" t="str">
            <v>UN</v>
          </cell>
          <cell r="C461">
            <v>1</v>
          </cell>
          <cell r="D461">
            <v>170000</v>
          </cell>
          <cell r="E461">
            <v>0.02</v>
          </cell>
          <cell r="F461">
            <v>173400</v>
          </cell>
          <cell r="G461">
            <v>0</v>
          </cell>
        </row>
        <row r="462">
          <cell r="A462" t="str">
            <v>Sanitario para discapacitados, blanco primera calidad, incluye accesorios</v>
          </cell>
          <cell r="B462" t="str">
            <v>UN</v>
          </cell>
          <cell r="C462">
            <v>1</v>
          </cell>
          <cell r="D462">
            <v>178000</v>
          </cell>
          <cell r="E462">
            <v>0.02</v>
          </cell>
          <cell r="F462">
            <v>181560</v>
          </cell>
          <cell r="G462">
            <v>0</v>
          </cell>
        </row>
        <row r="463">
          <cell r="A463" t="str">
            <v>Sellante de cobre de alta</v>
          </cell>
          <cell r="B463" t="str">
            <v>gr</v>
          </cell>
          <cell r="C463">
            <v>1</v>
          </cell>
          <cell r="D463">
            <v>272</v>
          </cell>
          <cell r="E463">
            <v>0.02</v>
          </cell>
          <cell r="F463">
            <v>277.44</v>
          </cell>
          <cell r="G463">
            <v>0</v>
          </cell>
        </row>
        <row r="464">
          <cell r="A464" t="str">
            <v>SIFóN 135º PVC-S 3" C x E</v>
          </cell>
          <cell r="B464" t="str">
            <v>UN</v>
          </cell>
          <cell r="C464">
            <v>1</v>
          </cell>
          <cell r="D464">
            <v>5939</v>
          </cell>
          <cell r="E464">
            <v>0.02</v>
          </cell>
          <cell r="F464">
            <v>6057.78</v>
          </cell>
          <cell r="G464">
            <v>0</v>
          </cell>
        </row>
        <row r="465">
          <cell r="A465" t="str">
            <v>SIFóN 135º PVC-S 4" C x E</v>
          </cell>
          <cell r="B465" t="str">
            <v>UN</v>
          </cell>
          <cell r="C465">
            <v>1</v>
          </cell>
          <cell r="D465">
            <v>12867</v>
          </cell>
          <cell r="E465">
            <v>0.02</v>
          </cell>
          <cell r="F465">
            <v>13124.34</v>
          </cell>
          <cell r="G465">
            <v>0</v>
          </cell>
        </row>
        <row r="466">
          <cell r="A466" t="str">
            <v>SIFóN 180º PVC-S 2" Cx C</v>
          </cell>
          <cell r="B466" t="str">
            <v>UN</v>
          </cell>
          <cell r="C466">
            <v>1</v>
          </cell>
          <cell r="D466">
            <v>2787</v>
          </cell>
          <cell r="E466">
            <v>0.02</v>
          </cell>
          <cell r="F466">
            <v>2842.74</v>
          </cell>
          <cell r="G466">
            <v>0</v>
          </cell>
        </row>
        <row r="467">
          <cell r="A467" t="str">
            <v xml:space="preserve">Sika Anchorfix-4 600 cc </v>
          </cell>
          <cell r="B467" t="str">
            <v>UN</v>
          </cell>
          <cell r="C467">
            <v>1</v>
          </cell>
          <cell r="D467">
            <v>75000</v>
          </cell>
          <cell r="E467">
            <v>0.02</v>
          </cell>
          <cell r="F467">
            <v>76500</v>
          </cell>
          <cell r="G467">
            <v>0</v>
          </cell>
        </row>
        <row r="468">
          <cell r="A468" t="str">
            <v>Sika-1 Imp.Integral</v>
          </cell>
          <cell r="B468" t="str">
            <v>KG</v>
          </cell>
          <cell r="C468">
            <v>1</v>
          </cell>
          <cell r="D468">
            <v>5300</v>
          </cell>
          <cell r="E468">
            <v>0.02</v>
          </cell>
          <cell r="F468">
            <v>5406</v>
          </cell>
          <cell r="G468">
            <v>0</v>
          </cell>
        </row>
        <row r="469">
          <cell r="A469" t="str">
            <v>Silicona liquida 300 ML</v>
          </cell>
          <cell r="B469" t="str">
            <v>UN</v>
          </cell>
          <cell r="C469">
            <v>1</v>
          </cell>
          <cell r="D469">
            <v>8900</v>
          </cell>
          <cell r="E469">
            <v>0.02</v>
          </cell>
          <cell r="F469">
            <v>9078</v>
          </cell>
          <cell r="G469">
            <v>0</v>
          </cell>
        </row>
        <row r="470">
          <cell r="A470" t="str">
            <v>Silicona transparente</v>
          </cell>
          <cell r="B470" t="str">
            <v>UN</v>
          </cell>
          <cell r="C470">
            <v>1</v>
          </cell>
          <cell r="D470">
            <v>9900</v>
          </cell>
          <cell r="E470">
            <v>0.02</v>
          </cell>
          <cell r="F470">
            <v>10098</v>
          </cell>
          <cell r="G470">
            <v>0</v>
          </cell>
        </row>
        <row r="471">
          <cell r="A471" t="str">
            <v>Sistema corredizo metálico</v>
          </cell>
          <cell r="B471" t="str">
            <v>ML</v>
          </cell>
          <cell r="C471">
            <v>1</v>
          </cell>
          <cell r="D471">
            <v>8500</v>
          </cell>
          <cell r="E471">
            <v>0.02</v>
          </cell>
          <cell r="F471">
            <v>8670</v>
          </cell>
          <cell r="G471">
            <v>0</v>
          </cell>
        </row>
        <row r="472">
          <cell r="A472" t="str">
            <v>Soldadura 95-5, plata</v>
          </cell>
          <cell r="B472" t="str">
            <v>Lb</v>
          </cell>
          <cell r="C472">
            <v>1</v>
          </cell>
          <cell r="D472">
            <v>32800</v>
          </cell>
          <cell r="E472">
            <v>0.02</v>
          </cell>
          <cell r="F472">
            <v>33456</v>
          </cell>
          <cell r="G472">
            <v>0</v>
          </cell>
        </row>
        <row r="473">
          <cell r="A473" t="str">
            <v>Soldadura de estaño P/Cobre</v>
          </cell>
          <cell r="B473" t="str">
            <v>ML</v>
          </cell>
          <cell r="C473">
            <v>1</v>
          </cell>
          <cell r="D473">
            <v>12275</v>
          </cell>
          <cell r="E473">
            <v>0.02</v>
          </cell>
          <cell r="F473">
            <v>12520.5</v>
          </cell>
          <cell r="G473">
            <v>0</v>
          </cell>
        </row>
        <row r="474">
          <cell r="A474" t="str">
            <v>Soldadura elect.004-3/23"</v>
          </cell>
          <cell r="B474" t="str">
            <v>KG</v>
          </cell>
          <cell r="C474">
            <v>1</v>
          </cell>
          <cell r="D474">
            <v>6400</v>
          </cell>
          <cell r="E474">
            <v>0.02</v>
          </cell>
          <cell r="F474">
            <v>6528</v>
          </cell>
          <cell r="G474">
            <v>0</v>
          </cell>
        </row>
        <row r="475">
          <cell r="A475" t="str">
            <v>Soldadura PVC 1/8</v>
          </cell>
          <cell r="B475" t="str">
            <v>Gl</v>
          </cell>
          <cell r="C475">
            <v>1</v>
          </cell>
          <cell r="D475">
            <v>23760</v>
          </cell>
          <cell r="E475">
            <v>0.02</v>
          </cell>
          <cell r="F475">
            <v>24235.200000000001</v>
          </cell>
          <cell r="G475">
            <v>0</v>
          </cell>
        </row>
        <row r="476">
          <cell r="A476" t="str">
            <v>Soldadura PVC liquida 1/4</v>
          </cell>
          <cell r="B476" t="str">
            <v>UN</v>
          </cell>
          <cell r="C476">
            <v>1</v>
          </cell>
          <cell r="D476">
            <v>59142</v>
          </cell>
          <cell r="E476">
            <v>0.02</v>
          </cell>
          <cell r="F476">
            <v>60324.84</v>
          </cell>
          <cell r="G476">
            <v>0</v>
          </cell>
        </row>
        <row r="477">
          <cell r="A477" t="str">
            <v>Soporte  bajante PVC rectangular</v>
          </cell>
          <cell r="B477" t="str">
            <v>UN</v>
          </cell>
          <cell r="C477">
            <v>1</v>
          </cell>
          <cell r="D477">
            <v>1695</v>
          </cell>
          <cell r="E477">
            <v>0.02</v>
          </cell>
          <cell r="F477">
            <v>1728.9</v>
          </cell>
          <cell r="G477">
            <v>0</v>
          </cell>
        </row>
        <row r="478">
          <cell r="A478" t="str">
            <v>Soporte Canal Amazonas</v>
          </cell>
          <cell r="B478" t="str">
            <v>UN</v>
          </cell>
          <cell r="C478">
            <v>1</v>
          </cell>
          <cell r="D478">
            <v>2192</v>
          </cell>
          <cell r="E478">
            <v>0.02</v>
          </cell>
          <cell r="F478">
            <v>2235.84</v>
          </cell>
          <cell r="G478">
            <v>0</v>
          </cell>
        </row>
        <row r="479">
          <cell r="A479" t="str">
            <v>Soporte tipo U para tubo 1"</v>
          </cell>
          <cell r="B479" t="str">
            <v>Un</v>
          </cell>
          <cell r="C479">
            <v>1</v>
          </cell>
          <cell r="D479">
            <v>1133</v>
          </cell>
          <cell r="E479">
            <v>0.02</v>
          </cell>
          <cell r="F479">
            <v>1155.6600000000001</v>
          </cell>
          <cell r="G479">
            <v>0</v>
          </cell>
        </row>
        <row r="480">
          <cell r="A480" t="str">
            <v>Soporte tipo U para tubo 1/2"</v>
          </cell>
          <cell r="B480" t="str">
            <v>Un</v>
          </cell>
          <cell r="C480">
            <v>1</v>
          </cell>
          <cell r="D480">
            <v>671</v>
          </cell>
          <cell r="E480">
            <v>0.02</v>
          </cell>
          <cell r="F480">
            <v>684.42</v>
          </cell>
          <cell r="G480">
            <v>0</v>
          </cell>
        </row>
        <row r="481">
          <cell r="A481" t="str">
            <v>Soporte tipo U para tubo 3/4"</v>
          </cell>
          <cell r="B481" t="str">
            <v>Un</v>
          </cell>
          <cell r="C481">
            <v>1</v>
          </cell>
          <cell r="D481">
            <v>731.5</v>
          </cell>
          <cell r="E481">
            <v>0.02</v>
          </cell>
          <cell r="F481">
            <v>746.13</v>
          </cell>
          <cell r="G481">
            <v>0</v>
          </cell>
        </row>
        <row r="482">
          <cell r="A482" t="str">
            <v>Subcontrato eléctrico</v>
          </cell>
          <cell r="B482" t="str">
            <v>%</v>
          </cell>
          <cell r="C482">
            <v>1</v>
          </cell>
          <cell r="D482">
            <v>26962.526315789473</v>
          </cell>
          <cell r="E482">
            <v>0.02</v>
          </cell>
          <cell r="F482">
            <v>27501.78</v>
          </cell>
          <cell r="G482">
            <v>0</v>
          </cell>
        </row>
        <row r="483">
          <cell r="A483" t="str">
            <v>Suministro e instalación de Lavamanos de colgar blanco, primera calidad, incluye griferia y accesorios</v>
          </cell>
          <cell r="B483" t="str">
            <v>UN</v>
          </cell>
          <cell r="C483">
            <v>1</v>
          </cell>
          <cell r="D483">
            <v>126889.48999999999</v>
          </cell>
          <cell r="E483">
            <v>0.02</v>
          </cell>
          <cell r="F483">
            <v>129427.28</v>
          </cell>
          <cell r="G483">
            <v>0</v>
          </cell>
        </row>
        <row r="484">
          <cell r="A484" t="str">
            <v>Suplemento para caja 5800</v>
          </cell>
          <cell r="B484" t="str">
            <v>Un</v>
          </cell>
          <cell r="C484">
            <v>1</v>
          </cell>
          <cell r="D484">
            <v>420</v>
          </cell>
          <cell r="E484">
            <v>0.02</v>
          </cell>
          <cell r="F484">
            <v>428.4</v>
          </cell>
          <cell r="G484">
            <v>0</v>
          </cell>
        </row>
        <row r="485">
          <cell r="A485" t="str">
            <v>T ventana</v>
          </cell>
          <cell r="B485" t="str">
            <v>Ml</v>
          </cell>
          <cell r="C485">
            <v>1</v>
          </cell>
          <cell r="D485">
            <v>4100</v>
          </cell>
          <cell r="E485">
            <v>0.02</v>
          </cell>
          <cell r="F485">
            <v>4182</v>
          </cell>
          <cell r="G485">
            <v>0</v>
          </cell>
        </row>
        <row r="486">
          <cell r="A486" t="str">
            <v>Tabla burra C Macho 0,28 - 3 mts</v>
          </cell>
          <cell r="B486" t="str">
            <v>ml</v>
          </cell>
          <cell r="C486">
            <v>1</v>
          </cell>
          <cell r="D486">
            <v>81200</v>
          </cell>
          <cell r="E486">
            <v>0.02</v>
          </cell>
          <cell r="F486">
            <v>82824</v>
          </cell>
          <cell r="G486">
            <v>0</v>
          </cell>
        </row>
        <row r="487">
          <cell r="A487" t="str">
            <v>Tabla burra ordinario 0,30 - 3 mts</v>
          </cell>
          <cell r="B487" t="str">
            <v>UN</v>
          </cell>
          <cell r="C487">
            <v>1</v>
          </cell>
          <cell r="D487">
            <v>27840</v>
          </cell>
          <cell r="E487">
            <v>0.02</v>
          </cell>
          <cell r="F487">
            <v>28396.799999999999</v>
          </cell>
          <cell r="G487">
            <v>0</v>
          </cell>
        </row>
        <row r="488">
          <cell r="A488" t="str">
            <v>Tabla chapa-ordinario 0,10 - 3 mts</v>
          </cell>
          <cell r="B488" t="str">
            <v>UN</v>
          </cell>
          <cell r="C488">
            <v>1</v>
          </cell>
          <cell r="D488">
            <v>4482</v>
          </cell>
          <cell r="E488">
            <v>0.02</v>
          </cell>
          <cell r="F488">
            <v>4571.6400000000003</v>
          </cell>
          <cell r="G488">
            <v>0</v>
          </cell>
        </row>
        <row r="489">
          <cell r="A489" t="str">
            <v>Tabla chapa-ordinario 0,30 - 3 mts</v>
          </cell>
          <cell r="B489" t="str">
            <v>UN</v>
          </cell>
          <cell r="C489">
            <v>1</v>
          </cell>
          <cell r="D489">
            <v>4635</v>
          </cell>
          <cell r="E489">
            <v>0.02</v>
          </cell>
          <cell r="F489">
            <v>4727.7</v>
          </cell>
          <cell r="G489">
            <v>0</v>
          </cell>
        </row>
        <row r="490">
          <cell r="A490" t="str">
            <v>Tablemac (super T) 9 mm; 4 usos</v>
          </cell>
          <cell r="B490" t="str">
            <v>M2</v>
          </cell>
          <cell r="C490">
            <v>1</v>
          </cell>
          <cell r="D490">
            <v>3200</v>
          </cell>
          <cell r="E490">
            <v>0.02</v>
          </cell>
          <cell r="F490">
            <v>3264</v>
          </cell>
          <cell r="G490">
            <v>0</v>
          </cell>
        </row>
        <row r="491">
          <cell r="A491" t="str">
            <v>Tablero 18 Circuitos con espacio para totalizador</v>
          </cell>
          <cell r="B491" t="str">
            <v>UN</v>
          </cell>
          <cell r="C491">
            <v>1</v>
          </cell>
          <cell r="D491">
            <v>320000</v>
          </cell>
          <cell r="E491">
            <v>0.02</v>
          </cell>
          <cell r="F491">
            <v>326400</v>
          </cell>
          <cell r="G491">
            <v>0</v>
          </cell>
        </row>
        <row r="492">
          <cell r="A492" t="str">
            <v xml:space="preserve">Tablero bifasico TBC 24 circuitos </v>
          </cell>
          <cell r="B492" t="str">
            <v>UN</v>
          </cell>
          <cell r="C492">
            <v>1</v>
          </cell>
          <cell r="D492">
            <v>300000</v>
          </cell>
          <cell r="E492">
            <v>0.02</v>
          </cell>
          <cell r="F492">
            <v>306000</v>
          </cell>
          <cell r="G492">
            <v>0</v>
          </cell>
        </row>
        <row r="493">
          <cell r="A493" t="str">
            <v>Tablero de 12 circuitos con puerta</v>
          </cell>
          <cell r="B493" t="str">
            <v>Un</v>
          </cell>
          <cell r="C493">
            <v>1</v>
          </cell>
          <cell r="D493">
            <v>152600</v>
          </cell>
          <cell r="E493">
            <v>0.02</v>
          </cell>
          <cell r="F493">
            <v>155652</v>
          </cell>
          <cell r="G493">
            <v>0</v>
          </cell>
        </row>
        <row r="494">
          <cell r="A494" t="str">
            <v>Tablero de 18 circuitos con puerta</v>
          </cell>
          <cell r="B494" t="str">
            <v>Un</v>
          </cell>
          <cell r="C494">
            <v>1</v>
          </cell>
          <cell r="D494">
            <v>198600</v>
          </cell>
          <cell r="E494">
            <v>0.02</v>
          </cell>
          <cell r="F494">
            <v>202572</v>
          </cell>
          <cell r="G494">
            <v>0</v>
          </cell>
        </row>
        <row r="495">
          <cell r="A495" t="str">
            <v>Tablero de 24 circuitos con puerta</v>
          </cell>
          <cell r="B495" t="str">
            <v>Un</v>
          </cell>
          <cell r="C495">
            <v>1</v>
          </cell>
          <cell r="D495">
            <v>221000</v>
          </cell>
          <cell r="E495">
            <v>0.02</v>
          </cell>
          <cell r="F495">
            <v>225420</v>
          </cell>
          <cell r="G495">
            <v>0</v>
          </cell>
        </row>
        <row r="496">
          <cell r="A496" t="str">
            <v>Tablero de 36 circuitos con puerta</v>
          </cell>
          <cell r="B496" t="str">
            <v>Un</v>
          </cell>
          <cell r="C496">
            <v>1</v>
          </cell>
          <cell r="D496">
            <v>286000</v>
          </cell>
          <cell r="E496">
            <v>0.02</v>
          </cell>
          <cell r="F496">
            <v>291720</v>
          </cell>
          <cell r="G496">
            <v>0</v>
          </cell>
        </row>
        <row r="497">
          <cell r="A497" t="str">
            <v>Tablero de 42 circuitos con puerta</v>
          </cell>
          <cell r="B497" t="str">
            <v>Un</v>
          </cell>
          <cell r="C497">
            <v>1</v>
          </cell>
          <cell r="D497">
            <v>321000</v>
          </cell>
          <cell r="E497">
            <v>0.02</v>
          </cell>
          <cell r="F497">
            <v>327420</v>
          </cell>
          <cell r="G497">
            <v>0</v>
          </cell>
        </row>
        <row r="498">
          <cell r="A498" t="str">
            <v>Tablero en madera entamborada</v>
          </cell>
          <cell r="B498" t="str">
            <v>M2</v>
          </cell>
          <cell r="C498">
            <v>1</v>
          </cell>
          <cell r="D498">
            <v>65000</v>
          </cell>
          <cell r="E498">
            <v>0.02</v>
          </cell>
          <cell r="F498">
            <v>66300</v>
          </cell>
          <cell r="G498">
            <v>0</v>
          </cell>
        </row>
        <row r="499">
          <cell r="A499" t="str">
            <v>Tablero TBP 16B con puerta y chapas plástico de 16 circuitos</v>
          </cell>
          <cell r="B499" t="str">
            <v>UN</v>
          </cell>
          <cell r="C499">
            <v>1</v>
          </cell>
          <cell r="D499">
            <v>152500</v>
          </cell>
          <cell r="E499">
            <v>0.02</v>
          </cell>
          <cell r="F499">
            <v>155550</v>
          </cell>
          <cell r="G499">
            <v>0</v>
          </cell>
        </row>
        <row r="500">
          <cell r="A500" t="str">
            <v>Tablón  cuarto 26</v>
          </cell>
          <cell r="B500" t="str">
            <v>ML</v>
          </cell>
          <cell r="C500">
            <v>1</v>
          </cell>
          <cell r="D500">
            <v>4500</v>
          </cell>
          <cell r="E500">
            <v>0.02</v>
          </cell>
          <cell r="F500">
            <v>4590</v>
          </cell>
          <cell r="G500">
            <v>0</v>
          </cell>
        </row>
        <row r="501">
          <cell r="A501" t="str">
            <v>Tablón Gres de 0,30 x 0,30</v>
          </cell>
          <cell r="B501" t="str">
            <v>M2</v>
          </cell>
          <cell r="C501">
            <v>1</v>
          </cell>
          <cell r="D501">
            <v>23659</v>
          </cell>
          <cell r="E501">
            <v>0.02</v>
          </cell>
          <cell r="F501">
            <v>24132.18</v>
          </cell>
          <cell r="G501">
            <v>0</v>
          </cell>
        </row>
        <row r="502">
          <cell r="A502" t="str">
            <v>Taco terminal UNIP,HQP 30A</v>
          </cell>
          <cell r="B502" t="str">
            <v>UN</v>
          </cell>
          <cell r="C502">
            <v>1</v>
          </cell>
          <cell r="D502">
            <v>4800</v>
          </cell>
          <cell r="E502">
            <v>0.02</v>
          </cell>
          <cell r="F502">
            <v>4896</v>
          </cell>
          <cell r="G502">
            <v>0</v>
          </cell>
        </row>
        <row r="503">
          <cell r="A503" t="str">
            <v>Tanque plástico 1000 lts</v>
          </cell>
          <cell r="B503" t="str">
            <v>UN</v>
          </cell>
          <cell r="C503">
            <v>1</v>
          </cell>
          <cell r="D503">
            <v>336748</v>
          </cell>
          <cell r="E503">
            <v>0.02</v>
          </cell>
          <cell r="F503">
            <v>343482.96</v>
          </cell>
          <cell r="G503">
            <v>0</v>
          </cell>
        </row>
        <row r="504">
          <cell r="A504" t="str">
            <v>Tanque plástico 2000 lts</v>
          </cell>
          <cell r="B504" t="str">
            <v>UN</v>
          </cell>
          <cell r="C504">
            <v>1</v>
          </cell>
          <cell r="D504">
            <v>559000</v>
          </cell>
          <cell r="E504">
            <v>0.02</v>
          </cell>
          <cell r="F504">
            <v>570180</v>
          </cell>
          <cell r="G504">
            <v>0</v>
          </cell>
        </row>
        <row r="505">
          <cell r="A505" t="str">
            <v>Tanque plástico 500 lts</v>
          </cell>
          <cell r="B505" t="str">
            <v>UN</v>
          </cell>
          <cell r="C505">
            <v>1</v>
          </cell>
          <cell r="D505">
            <v>199404</v>
          </cell>
          <cell r="E505">
            <v>0.02</v>
          </cell>
          <cell r="F505">
            <v>203392.08</v>
          </cell>
          <cell r="G505">
            <v>0</v>
          </cell>
        </row>
        <row r="506">
          <cell r="A506" t="str">
            <v>Tanque plástico 5000 lts</v>
          </cell>
          <cell r="B506" t="str">
            <v>UN</v>
          </cell>
          <cell r="C506">
            <v>1</v>
          </cell>
          <cell r="D506">
            <v>2043340</v>
          </cell>
          <cell r="E506">
            <v>0.02</v>
          </cell>
          <cell r="F506">
            <v>2084206.8</v>
          </cell>
          <cell r="G506">
            <v>0</v>
          </cell>
        </row>
        <row r="507">
          <cell r="A507" t="str">
            <v>Tapa ciega metálica para toma</v>
          </cell>
          <cell r="B507" t="str">
            <v>Un</v>
          </cell>
          <cell r="C507">
            <v>1</v>
          </cell>
          <cell r="D507">
            <v>680</v>
          </cell>
          <cell r="E507">
            <v>0.02</v>
          </cell>
          <cell r="F507">
            <v>693.6</v>
          </cell>
          <cell r="G507">
            <v>0</v>
          </cell>
        </row>
        <row r="508">
          <cell r="A508" t="str">
            <v>Tapa Int Derecha Canal Amazonas</v>
          </cell>
          <cell r="B508" t="str">
            <v>UN</v>
          </cell>
          <cell r="C508">
            <v>1</v>
          </cell>
          <cell r="D508">
            <v>3836</v>
          </cell>
          <cell r="E508">
            <v>0.02</v>
          </cell>
          <cell r="F508">
            <v>3912.72</v>
          </cell>
          <cell r="G508">
            <v>0</v>
          </cell>
        </row>
        <row r="509">
          <cell r="A509" t="str">
            <v>Tapa Int Izquierda Canal Amazonas</v>
          </cell>
          <cell r="B509" t="str">
            <v>UN</v>
          </cell>
          <cell r="C509">
            <v>1</v>
          </cell>
          <cell r="D509">
            <v>3801</v>
          </cell>
          <cell r="E509">
            <v>0.02</v>
          </cell>
          <cell r="F509">
            <v>3877.02</v>
          </cell>
          <cell r="G509">
            <v>0</v>
          </cell>
        </row>
        <row r="510">
          <cell r="A510" t="str">
            <v>Tapa para caja A.P.</v>
          </cell>
          <cell r="B510" t="str">
            <v>UN</v>
          </cell>
          <cell r="C510">
            <v>1</v>
          </cell>
          <cell r="D510">
            <v>82000</v>
          </cell>
          <cell r="E510">
            <v>0.02</v>
          </cell>
          <cell r="F510">
            <v>83640</v>
          </cell>
          <cell r="G510">
            <v>0</v>
          </cell>
        </row>
        <row r="511">
          <cell r="A511" t="str">
            <v>Tapa para caja de 30x30x5</v>
          </cell>
          <cell r="B511" t="str">
            <v>Un</v>
          </cell>
          <cell r="C511">
            <v>1</v>
          </cell>
          <cell r="D511">
            <v>25875</v>
          </cell>
          <cell r="E511">
            <v>0.02</v>
          </cell>
          <cell r="F511">
            <v>26392.5</v>
          </cell>
          <cell r="G511">
            <v>0</v>
          </cell>
        </row>
        <row r="512">
          <cell r="A512" t="str">
            <v>Tapa para caja eléctrica</v>
          </cell>
          <cell r="B512" t="str">
            <v>Un</v>
          </cell>
          <cell r="C512">
            <v>1</v>
          </cell>
          <cell r="D512">
            <v>169000</v>
          </cell>
          <cell r="E512">
            <v>0.02</v>
          </cell>
          <cell r="F512">
            <v>172380</v>
          </cell>
          <cell r="G512">
            <v>0</v>
          </cell>
        </row>
        <row r="513">
          <cell r="A513" t="str">
            <v>Tapa salida cordón caja octagonal</v>
          </cell>
          <cell r="B513" t="str">
            <v>Un</v>
          </cell>
          <cell r="C513">
            <v>1</v>
          </cell>
          <cell r="D513">
            <v>980</v>
          </cell>
          <cell r="E513">
            <v>0.02</v>
          </cell>
          <cell r="F513">
            <v>999.6</v>
          </cell>
          <cell r="G513">
            <v>0</v>
          </cell>
        </row>
        <row r="514">
          <cell r="A514" t="str">
            <v>Tapaporos Nogal</v>
          </cell>
          <cell r="B514" t="str">
            <v>GL</v>
          </cell>
          <cell r="C514">
            <v>1</v>
          </cell>
          <cell r="D514">
            <v>35600</v>
          </cell>
          <cell r="E514">
            <v>0.02</v>
          </cell>
          <cell r="F514">
            <v>36312</v>
          </cell>
          <cell r="G514">
            <v>0</v>
          </cell>
        </row>
        <row r="515">
          <cell r="A515" t="str">
            <v>Tapas 3x1"</v>
          </cell>
          <cell r="B515" t="str">
            <v>UN</v>
          </cell>
          <cell r="C515">
            <v>1</v>
          </cell>
          <cell r="D515">
            <v>980</v>
          </cell>
          <cell r="E515">
            <v>0.02</v>
          </cell>
          <cell r="F515">
            <v>999.6</v>
          </cell>
          <cell r="G515" t="str">
            <v>Tapa en aluminio para ventaneria</v>
          </cell>
        </row>
        <row r="516">
          <cell r="A516" t="str">
            <v>TAPóN H.G. 1"</v>
          </cell>
          <cell r="B516" t="str">
            <v>UN</v>
          </cell>
          <cell r="C516">
            <v>1</v>
          </cell>
          <cell r="D516">
            <v>2300</v>
          </cell>
          <cell r="E516">
            <v>0.02</v>
          </cell>
          <cell r="F516">
            <v>2346</v>
          </cell>
          <cell r="G516">
            <v>0</v>
          </cell>
        </row>
        <row r="517">
          <cell r="A517" t="str">
            <v>TAPóN H.G. 1/2"</v>
          </cell>
          <cell r="B517" t="str">
            <v>UN</v>
          </cell>
          <cell r="C517">
            <v>1</v>
          </cell>
          <cell r="D517">
            <v>1300</v>
          </cell>
          <cell r="E517">
            <v>0.02</v>
          </cell>
          <cell r="F517">
            <v>1326</v>
          </cell>
          <cell r="G517">
            <v>0</v>
          </cell>
        </row>
        <row r="518">
          <cell r="A518" t="str">
            <v>TAPóN H.G. 3/4"</v>
          </cell>
          <cell r="B518" t="str">
            <v>UN</v>
          </cell>
          <cell r="C518">
            <v>1</v>
          </cell>
          <cell r="D518">
            <v>1500</v>
          </cell>
          <cell r="E518">
            <v>0.02</v>
          </cell>
          <cell r="F518">
            <v>1530</v>
          </cell>
          <cell r="G518">
            <v>0</v>
          </cell>
        </row>
        <row r="519">
          <cell r="A519" t="str">
            <v>Tapon PVC 2" - Prueba</v>
          </cell>
          <cell r="B519" t="str">
            <v>UN</v>
          </cell>
          <cell r="C519">
            <v>1</v>
          </cell>
          <cell r="D519">
            <v>500</v>
          </cell>
          <cell r="E519">
            <v>0.02</v>
          </cell>
          <cell r="F519">
            <v>510</v>
          </cell>
          <cell r="G519">
            <v>0</v>
          </cell>
        </row>
        <row r="520">
          <cell r="A520" t="str">
            <v>Tapon PVC 3" de prueba</v>
          </cell>
          <cell r="B520" t="str">
            <v>UN</v>
          </cell>
          <cell r="C520">
            <v>1</v>
          </cell>
          <cell r="D520">
            <v>600</v>
          </cell>
          <cell r="E520">
            <v>0.02</v>
          </cell>
          <cell r="F520">
            <v>612</v>
          </cell>
          <cell r="G520">
            <v>0</v>
          </cell>
        </row>
        <row r="521">
          <cell r="A521" t="str">
            <v>Tapon PVC 4" - Prueba</v>
          </cell>
          <cell r="B521" t="str">
            <v>UN</v>
          </cell>
          <cell r="C521">
            <v>1</v>
          </cell>
          <cell r="D521">
            <v>1200</v>
          </cell>
          <cell r="E521">
            <v>0.02</v>
          </cell>
          <cell r="F521">
            <v>1224</v>
          </cell>
          <cell r="G521">
            <v>0</v>
          </cell>
        </row>
        <row r="522">
          <cell r="A522" t="str">
            <v>Tapon PVC-P 1/2"</v>
          </cell>
          <cell r="B522" t="str">
            <v>UN</v>
          </cell>
          <cell r="C522">
            <v>1</v>
          </cell>
          <cell r="D522">
            <v>200</v>
          </cell>
          <cell r="E522">
            <v>0.02</v>
          </cell>
          <cell r="F522">
            <v>204</v>
          </cell>
          <cell r="G522">
            <v>0</v>
          </cell>
        </row>
        <row r="523">
          <cell r="A523" t="str">
            <v>Tee 1 1/2" PVC - Presión</v>
          </cell>
          <cell r="B523" t="str">
            <v>UN</v>
          </cell>
          <cell r="C523">
            <v>1</v>
          </cell>
          <cell r="D523">
            <v>4100</v>
          </cell>
          <cell r="E523">
            <v>0.02</v>
          </cell>
          <cell r="F523">
            <v>4182</v>
          </cell>
          <cell r="G523">
            <v>0</v>
          </cell>
        </row>
        <row r="524">
          <cell r="A524" t="str">
            <v>Tee 1 1/4 PVC - Presión</v>
          </cell>
          <cell r="B524" t="str">
            <v>UN</v>
          </cell>
          <cell r="C524">
            <v>1</v>
          </cell>
          <cell r="D524">
            <v>3700</v>
          </cell>
          <cell r="E524">
            <v>0.02</v>
          </cell>
          <cell r="F524">
            <v>3774</v>
          </cell>
          <cell r="G524">
            <v>0</v>
          </cell>
        </row>
        <row r="525">
          <cell r="A525" t="str">
            <v>Tee 1" PVC - Presión</v>
          </cell>
          <cell r="B525" t="str">
            <v>UN</v>
          </cell>
          <cell r="C525">
            <v>1</v>
          </cell>
          <cell r="D525">
            <v>1425</v>
          </cell>
          <cell r="E525">
            <v>0.02</v>
          </cell>
          <cell r="F525">
            <v>1453.5</v>
          </cell>
          <cell r="G525">
            <v>0</v>
          </cell>
        </row>
        <row r="526">
          <cell r="A526" t="str">
            <v>Tee 1/2" PVC - Presión</v>
          </cell>
          <cell r="B526" t="str">
            <v>UN</v>
          </cell>
          <cell r="C526">
            <v>1</v>
          </cell>
          <cell r="D526">
            <v>300</v>
          </cell>
          <cell r="E526">
            <v>0.02</v>
          </cell>
          <cell r="F526">
            <v>306</v>
          </cell>
          <cell r="G526">
            <v>0</v>
          </cell>
        </row>
        <row r="527">
          <cell r="A527" t="str">
            <v>Tee 3/4"    PVC - Presión</v>
          </cell>
          <cell r="B527" t="str">
            <v>UN</v>
          </cell>
          <cell r="C527">
            <v>1</v>
          </cell>
          <cell r="D527">
            <v>800</v>
          </cell>
          <cell r="E527">
            <v>0.02</v>
          </cell>
          <cell r="F527">
            <v>816</v>
          </cell>
          <cell r="G527">
            <v>0</v>
          </cell>
        </row>
        <row r="528">
          <cell r="A528" t="str">
            <v>Tee PVC-P 3/4" x 1/2"</v>
          </cell>
          <cell r="B528" t="str">
            <v>UN</v>
          </cell>
          <cell r="C528">
            <v>1</v>
          </cell>
          <cell r="D528">
            <v>1000</v>
          </cell>
          <cell r="E528">
            <v>0.02</v>
          </cell>
          <cell r="F528">
            <v>1020</v>
          </cell>
          <cell r="G528">
            <v>0</v>
          </cell>
        </row>
        <row r="529">
          <cell r="A529" t="str">
            <v>Tee Sencilla 2" Sanitaria</v>
          </cell>
          <cell r="B529" t="str">
            <v>UN</v>
          </cell>
          <cell r="C529">
            <v>1</v>
          </cell>
          <cell r="D529">
            <v>3627</v>
          </cell>
          <cell r="E529">
            <v>0.02</v>
          </cell>
          <cell r="F529">
            <v>3699.54</v>
          </cell>
          <cell r="G529">
            <v>0</v>
          </cell>
        </row>
        <row r="530">
          <cell r="A530" t="str">
            <v>Tee Sencilla 4" Sanitaria</v>
          </cell>
          <cell r="B530" t="str">
            <v>UN</v>
          </cell>
          <cell r="C530">
            <v>1</v>
          </cell>
          <cell r="D530">
            <v>9404</v>
          </cell>
          <cell r="E530">
            <v>0.02</v>
          </cell>
          <cell r="F530">
            <v>9592.08</v>
          </cell>
          <cell r="G530">
            <v>0</v>
          </cell>
        </row>
        <row r="531">
          <cell r="A531" t="str">
            <v xml:space="preserve">Teflon </v>
          </cell>
          <cell r="B531" t="str">
            <v>UN</v>
          </cell>
          <cell r="C531">
            <v>1</v>
          </cell>
          <cell r="D531">
            <v>2000</v>
          </cell>
          <cell r="E531">
            <v>0.02</v>
          </cell>
          <cell r="F531">
            <v>2040</v>
          </cell>
          <cell r="G531">
            <v>0</v>
          </cell>
        </row>
        <row r="532">
          <cell r="A532" t="str">
            <v xml:space="preserve">Teja Bioclimatica trapezoidal de e = 1,8 mm, con foil y lámina de acero, incluye traslapo </v>
          </cell>
          <cell r="B532" t="str">
            <v>M2</v>
          </cell>
          <cell r="C532">
            <v>1</v>
          </cell>
          <cell r="D532">
            <v>33414.634146341465</v>
          </cell>
          <cell r="E532">
            <v>0.02</v>
          </cell>
          <cell r="F532">
            <v>34082.93</v>
          </cell>
          <cell r="G532">
            <v>0</v>
          </cell>
        </row>
        <row r="533">
          <cell r="A533" t="str">
            <v xml:space="preserve">Teja Bioclimatica trapezoidal de e = 1,8 mm, Marina con foil y lámina de acero, incluye traslapo </v>
          </cell>
          <cell r="B533" t="str">
            <v>M2</v>
          </cell>
          <cell r="C533">
            <v>1</v>
          </cell>
          <cell r="D533">
            <v>49146.341463414639</v>
          </cell>
          <cell r="E533">
            <v>0.02</v>
          </cell>
          <cell r="F533">
            <v>50129.27</v>
          </cell>
          <cell r="G533">
            <v>0</v>
          </cell>
        </row>
        <row r="534">
          <cell r="A534" t="str">
            <v xml:space="preserve">Teja Bioclimatica trapezoidal de e = 1,9 mm, con foil y lámina de acero, incluye traslapo </v>
          </cell>
          <cell r="B534" t="str">
            <v>M2</v>
          </cell>
          <cell r="C534">
            <v>1</v>
          </cell>
          <cell r="D534">
            <v>41707.317073170736</v>
          </cell>
          <cell r="E534">
            <v>0.02</v>
          </cell>
          <cell r="F534">
            <v>42541.46</v>
          </cell>
          <cell r="G534">
            <v>0</v>
          </cell>
        </row>
        <row r="535">
          <cell r="A535" t="str">
            <v xml:space="preserve">Teja Bioclimatica trapezoidal de e = 1,9 mm, Marina con foil y lámina de acero, incluye traslapo </v>
          </cell>
          <cell r="B535" t="str">
            <v>M2</v>
          </cell>
          <cell r="C535">
            <v>1</v>
          </cell>
          <cell r="D535">
            <v>58414.634146341465</v>
          </cell>
          <cell r="E535">
            <v>0.02</v>
          </cell>
          <cell r="F535">
            <v>59582.93</v>
          </cell>
          <cell r="G535">
            <v>0</v>
          </cell>
        </row>
        <row r="536">
          <cell r="A536" t="str">
            <v xml:space="preserve">Teja Bioclimatica trapezoidal de e = 2,0 mm, con foil y lámina de acero, incluye traslapo </v>
          </cell>
          <cell r="B536" t="str">
            <v>M2</v>
          </cell>
          <cell r="C536">
            <v>1</v>
          </cell>
          <cell r="D536">
            <v>49268.292682926833</v>
          </cell>
          <cell r="E536">
            <v>0.02</v>
          </cell>
          <cell r="F536">
            <v>50253.66</v>
          </cell>
          <cell r="G536">
            <v>0</v>
          </cell>
        </row>
        <row r="537">
          <cell r="A537" t="str">
            <v xml:space="preserve">Teja Bioclimatica trapezoidal de e = 2,0 mm, Marina con foil y lámina de acero, incluye traslapo </v>
          </cell>
          <cell r="B537" t="str">
            <v>M2</v>
          </cell>
          <cell r="C537">
            <v>1</v>
          </cell>
          <cell r="D537">
            <v>66341.463414634156</v>
          </cell>
          <cell r="E537">
            <v>0.02</v>
          </cell>
          <cell r="F537">
            <v>67668.289999999994</v>
          </cell>
          <cell r="G537">
            <v>0</v>
          </cell>
        </row>
        <row r="538">
          <cell r="A538" t="str">
            <v>Teja de asbesto cemento No.6</v>
          </cell>
          <cell r="B538" t="str">
            <v>UN</v>
          </cell>
          <cell r="C538">
            <v>1</v>
          </cell>
          <cell r="D538">
            <v>20600</v>
          </cell>
          <cell r="E538">
            <v>0.02</v>
          </cell>
          <cell r="F538">
            <v>21012</v>
          </cell>
          <cell r="G538">
            <v>0</v>
          </cell>
        </row>
        <row r="539">
          <cell r="A539" t="str">
            <v>Teja de asbesto cemento No.8</v>
          </cell>
          <cell r="B539" t="str">
            <v>UN</v>
          </cell>
          <cell r="C539">
            <v>1</v>
          </cell>
          <cell r="D539">
            <v>26750</v>
          </cell>
          <cell r="E539">
            <v>0.02</v>
          </cell>
          <cell r="F539">
            <v>27285</v>
          </cell>
          <cell r="G539">
            <v>0</v>
          </cell>
        </row>
        <row r="540">
          <cell r="A540" t="str">
            <v>Teja trapezoidal transparente en policarbonato tipo ajota de ajorver</v>
          </cell>
          <cell r="B540" t="str">
            <v>M2</v>
          </cell>
          <cell r="C540">
            <v>1</v>
          </cell>
          <cell r="D540">
            <v>62253.33</v>
          </cell>
          <cell r="E540">
            <v>0.02</v>
          </cell>
          <cell r="F540">
            <v>63498.400000000001</v>
          </cell>
          <cell r="G540">
            <v>0</v>
          </cell>
        </row>
        <row r="541">
          <cell r="A541" t="str">
            <v>Templete</v>
          </cell>
          <cell r="B541" t="str">
            <v>Un</v>
          </cell>
          <cell r="C541">
            <v>1</v>
          </cell>
          <cell r="D541">
            <v>236500</v>
          </cell>
          <cell r="E541">
            <v>0.02</v>
          </cell>
          <cell r="F541">
            <v>241230</v>
          </cell>
          <cell r="G541">
            <v>0</v>
          </cell>
        </row>
        <row r="542">
          <cell r="A542" t="str">
            <v xml:space="preserve">Tensor para cable antifraude </v>
          </cell>
          <cell r="B542" t="str">
            <v>UN</v>
          </cell>
          <cell r="C542">
            <v>1</v>
          </cell>
          <cell r="D542">
            <v>4200</v>
          </cell>
          <cell r="E542">
            <v>0.02</v>
          </cell>
          <cell r="F542">
            <v>4284</v>
          </cell>
          <cell r="G542">
            <v>0</v>
          </cell>
        </row>
        <row r="543">
          <cell r="A543" t="str">
            <v>Tierra negra fertilizada</v>
          </cell>
          <cell r="B543" t="str">
            <v>M3</v>
          </cell>
          <cell r="C543">
            <v>1</v>
          </cell>
          <cell r="D543">
            <v>50000</v>
          </cell>
          <cell r="E543">
            <v>0.02</v>
          </cell>
          <cell r="F543">
            <v>51000</v>
          </cell>
          <cell r="G543">
            <v>0</v>
          </cell>
        </row>
        <row r="544">
          <cell r="A544" t="str">
            <v>Tintilla</v>
          </cell>
          <cell r="B544" t="str">
            <v>GL</v>
          </cell>
          <cell r="C544">
            <v>1</v>
          </cell>
          <cell r="D544">
            <v>18620</v>
          </cell>
          <cell r="E544">
            <v>0.02</v>
          </cell>
          <cell r="F544">
            <v>18992.400000000001</v>
          </cell>
          <cell r="G544">
            <v>0</v>
          </cell>
        </row>
        <row r="545">
          <cell r="A545" t="str">
            <v>Toma de caucho 3 polos aérea</v>
          </cell>
          <cell r="B545" t="str">
            <v>Un</v>
          </cell>
          <cell r="C545">
            <v>1</v>
          </cell>
          <cell r="D545">
            <v>3290</v>
          </cell>
          <cell r="E545">
            <v>0.02</v>
          </cell>
          <cell r="F545">
            <v>3355.8</v>
          </cell>
          <cell r="G545">
            <v>0</v>
          </cell>
        </row>
        <row r="546">
          <cell r="A546" t="str">
            <v>Toma de T.V. para cable coaxial</v>
          </cell>
          <cell r="B546" t="str">
            <v>UN</v>
          </cell>
          <cell r="C546">
            <v>1</v>
          </cell>
          <cell r="D546">
            <v>6200</v>
          </cell>
          <cell r="E546">
            <v>0.02</v>
          </cell>
          <cell r="F546">
            <v>6324</v>
          </cell>
          <cell r="G546">
            <v>0</v>
          </cell>
        </row>
        <row r="547">
          <cell r="A547" t="str">
            <v>Toma Doble GFCI</v>
          </cell>
          <cell r="B547" t="str">
            <v>UN</v>
          </cell>
          <cell r="C547">
            <v>1</v>
          </cell>
          <cell r="D547">
            <v>28000</v>
          </cell>
          <cell r="E547">
            <v>0.02</v>
          </cell>
          <cell r="F547">
            <v>28560</v>
          </cell>
          <cell r="G547">
            <v>0</v>
          </cell>
        </row>
        <row r="548">
          <cell r="A548" t="str">
            <v>Toma doble tipo hospitalaria P.T.</v>
          </cell>
          <cell r="B548" t="str">
            <v>UN</v>
          </cell>
          <cell r="C548">
            <v>1</v>
          </cell>
          <cell r="D548">
            <v>14500</v>
          </cell>
          <cell r="E548">
            <v>0.02</v>
          </cell>
          <cell r="F548">
            <v>14790</v>
          </cell>
          <cell r="G548">
            <v>0</v>
          </cell>
        </row>
        <row r="549">
          <cell r="A549" t="str">
            <v>Toma eléctrica doble 20A pata trabada</v>
          </cell>
          <cell r="B549" t="str">
            <v>UN</v>
          </cell>
          <cell r="C549">
            <v>1</v>
          </cell>
          <cell r="D549">
            <v>14500</v>
          </cell>
          <cell r="E549">
            <v>0.02</v>
          </cell>
          <cell r="F549">
            <v>14790</v>
          </cell>
          <cell r="G549">
            <v>0</v>
          </cell>
        </row>
        <row r="550">
          <cell r="A550" t="str">
            <v xml:space="preserve">Toma eléctrica doble P.T. </v>
          </cell>
          <cell r="B550" t="str">
            <v>UN</v>
          </cell>
          <cell r="C550">
            <v>1</v>
          </cell>
          <cell r="D550">
            <v>4450</v>
          </cell>
          <cell r="E550">
            <v>0.02</v>
          </cell>
          <cell r="F550">
            <v>4539</v>
          </cell>
          <cell r="G550">
            <v>0</v>
          </cell>
        </row>
        <row r="551">
          <cell r="A551" t="str">
            <v>Toma monofásica doble con polo</v>
          </cell>
          <cell r="B551" t="str">
            <v>Un</v>
          </cell>
          <cell r="C551">
            <v>1</v>
          </cell>
          <cell r="D551">
            <v>6250</v>
          </cell>
          <cell r="E551">
            <v>0.02</v>
          </cell>
          <cell r="F551">
            <v>6375</v>
          </cell>
          <cell r="G551">
            <v>0</v>
          </cell>
        </row>
        <row r="552">
          <cell r="A552" t="str">
            <v>Toma monofásica GFCI</v>
          </cell>
          <cell r="B552" t="str">
            <v>Un</v>
          </cell>
          <cell r="C552">
            <v>1</v>
          </cell>
          <cell r="D552">
            <v>15360</v>
          </cell>
          <cell r="E552">
            <v>0.02</v>
          </cell>
          <cell r="F552">
            <v>15667.2</v>
          </cell>
          <cell r="G552">
            <v>0</v>
          </cell>
        </row>
        <row r="553">
          <cell r="A553" t="str">
            <v>Toma telefónica</v>
          </cell>
          <cell r="B553" t="str">
            <v>UN</v>
          </cell>
          <cell r="C553">
            <v>1</v>
          </cell>
          <cell r="D553">
            <v>2418</v>
          </cell>
          <cell r="E553">
            <v>0.02</v>
          </cell>
          <cell r="F553">
            <v>2466.36</v>
          </cell>
          <cell r="G553">
            <v>0</v>
          </cell>
        </row>
        <row r="554">
          <cell r="A554" t="str">
            <v xml:space="preserve">Toma Trifásica </v>
          </cell>
          <cell r="B554" t="str">
            <v>Un</v>
          </cell>
          <cell r="C554">
            <v>1</v>
          </cell>
          <cell r="D554">
            <v>19530</v>
          </cell>
          <cell r="E554">
            <v>0.02</v>
          </cell>
          <cell r="F554">
            <v>19920.599999999999</v>
          </cell>
          <cell r="G554">
            <v>0</v>
          </cell>
        </row>
        <row r="555">
          <cell r="A555" t="str">
            <v>Tornillo autoperforante fijador de correa para metal de12-14 x 3/4" - Acero</v>
          </cell>
          <cell r="B555" t="str">
            <v>UN</v>
          </cell>
          <cell r="C555">
            <v>1</v>
          </cell>
          <cell r="D555">
            <v>560</v>
          </cell>
          <cell r="E555">
            <v>0.02</v>
          </cell>
          <cell r="F555">
            <v>571.20000000000005</v>
          </cell>
          <cell r="G555">
            <v>0</v>
          </cell>
        </row>
        <row r="556">
          <cell r="A556" t="str">
            <v>Tornillo expansivo AH - 1614 5/16 x 3 "</v>
          </cell>
          <cell r="B556" t="str">
            <v>UN</v>
          </cell>
          <cell r="C556">
            <v>1</v>
          </cell>
          <cell r="D556">
            <v>900</v>
          </cell>
          <cell r="E556">
            <v>0.02</v>
          </cell>
          <cell r="F556">
            <v>918</v>
          </cell>
          <cell r="G556">
            <v>0</v>
          </cell>
        </row>
        <row r="557">
          <cell r="A557" t="str">
            <v>Tornillo expansivo HLC 10x80/48</v>
          </cell>
          <cell r="B557" t="str">
            <v>UN</v>
          </cell>
          <cell r="C557">
            <v>1</v>
          </cell>
          <cell r="D557">
            <v>4500</v>
          </cell>
          <cell r="E557">
            <v>0.02</v>
          </cell>
          <cell r="F557">
            <v>4590</v>
          </cell>
          <cell r="G557">
            <v>0</v>
          </cell>
        </row>
        <row r="558">
          <cell r="A558" t="str">
            <v>Tornillo goloso</v>
          </cell>
          <cell r="B558" t="str">
            <v>Un</v>
          </cell>
          <cell r="C558">
            <v>1</v>
          </cell>
          <cell r="D558">
            <v>60</v>
          </cell>
          <cell r="E558">
            <v>0.02</v>
          </cell>
          <cell r="F558">
            <v>61.2</v>
          </cell>
          <cell r="G558">
            <v>0</v>
          </cell>
        </row>
        <row r="559">
          <cell r="A559" t="str">
            <v>Tornillo goloso 1/8 x 1 1/4</v>
          </cell>
          <cell r="B559" t="str">
            <v>UN</v>
          </cell>
          <cell r="C559">
            <v>1</v>
          </cell>
          <cell r="D559">
            <v>60</v>
          </cell>
          <cell r="E559">
            <v>0.02</v>
          </cell>
          <cell r="F559">
            <v>61.2</v>
          </cell>
          <cell r="G559">
            <v>0</v>
          </cell>
        </row>
        <row r="560">
          <cell r="A560" t="str">
            <v>Tornillo Inoxidable Canal y Bajante Amazonas</v>
          </cell>
          <cell r="B560" t="str">
            <v>un</v>
          </cell>
          <cell r="C560">
            <v>1</v>
          </cell>
          <cell r="D560">
            <v>119</v>
          </cell>
          <cell r="E560">
            <v>0.02</v>
          </cell>
          <cell r="F560">
            <v>121.38</v>
          </cell>
          <cell r="G560">
            <v>0</v>
          </cell>
        </row>
        <row r="561">
          <cell r="A561" t="str">
            <v>Tornillo Inoxidable Canal y Bajante PVC</v>
          </cell>
          <cell r="B561" t="str">
            <v>UN</v>
          </cell>
          <cell r="C561">
            <v>1</v>
          </cell>
          <cell r="D561">
            <v>119</v>
          </cell>
          <cell r="E561">
            <v>0.02</v>
          </cell>
          <cell r="F561">
            <v>121.38</v>
          </cell>
          <cell r="G561">
            <v>0</v>
          </cell>
        </row>
        <row r="562">
          <cell r="A562" t="str">
            <v>Tornillo lámina D=3/8"</v>
          </cell>
          <cell r="B562" t="str">
            <v>UN</v>
          </cell>
          <cell r="C562">
            <v>1</v>
          </cell>
          <cell r="D562">
            <v>15</v>
          </cell>
          <cell r="E562">
            <v>0.02</v>
          </cell>
          <cell r="F562">
            <v>15.3</v>
          </cell>
          <cell r="G562">
            <v>0</v>
          </cell>
        </row>
        <row r="563">
          <cell r="A563" t="str">
            <v>Tornillo teja en lámina de acero y foil</v>
          </cell>
          <cell r="B563" t="str">
            <v>UN</v>
          </cell>
          <cell r="C563">
            <v>1</v>
          </cell>
          <cell r="D563">
            <v>452.88</v>
          </cell>
          <cell r="E563">
            <v>0.02</v>
          </cell>
          <cell r="F563">
            <v>461.94</v>
          </cell>
          <cell r="G563">
            <v>0</v>
          </cell>
        </row>
        <row r="564">
          <cell r="A564" t="str">
            <v>Tornillos 2"</v>
          </cell>
          <cell r="B564" t="str">
            <v>UN</v>
          </cell>
          <cell r="C564">
            <v>1</v>
          </cell>
          <cell r="D564">
            <v>578</v>
          </cell>
          <cell r="E564">
            <v>0.02</v>
          </cell>
          <cell r="F564">
            <v>589.55999999999995</v>
          </cell>
          <cell r="G564">
            <v>0</v>
          </cell>
        </row>
        <row r="565">
          <cell r="A565" t="str">
            <v>Transformador de corriente 200/5 amp</v>
          </cell>
          <cell r="B565" t="str">
            <v>Un</v>
          </cell>
          <cell r="C565">
            <v>1</v>
          </cell>
          <cell r="D565">
            <v>151000</v>
          </cell>
          <cell r="E565">
            <v>0.02</v>
          </cell>
          <cell r="F565">
            <v>154020</v>
          </cell>
          <cell r="G565">
            <v>0</v>
          </cell>
        </row>
        <row r="566">
          <cell r="A566" t="str">
            <v>Transformador en poste bifásico de 15 Kva</v>
          </cell>
          <cell r="B566" t="str">
            <v>Un</v>
          </cell>
          <cell r="C566">
            <v>1</v>
          </cell>
          <cell r="D566">
            <v>2650000</v>
          </cell>
          <cell r="E566">
            <v>0.02</v>
          </cell>
          <cell r="F566">
            <v>2703000</v>
          </cell>
          <cell r="G566">
            <v>0</v>
          </cell>
        </row>
        <row r="567">
          <cell r="A567" t="str">
            <v>Transformador en poste bifásico de 30 Kva</v>
          </cell>
          <cell r="B567" t="str">
            <v>Un</v>
          </cell>
          <cell r="C567">
            <v>1</v>
          </cell>
          <cell r="D567">
            <v>3784200</v>
          </cell>
          <cell r="E567">
            <v>0.02</v>
          </cell>
          <cell r="F567">
            <v>3859884</v>
          </cell>
          <cell r="G567">
            <v>0</v>
          </cell>
        </row>
        <row r="568">
          <cell r="A568" t="str">
            <v>Transformador en poste bifásico de 45 Kva</v>
          </cell>
          <cell r="B568" t="str">
            <v>Un</v>
          </cell>
          <cell r="C568">
            <v>1</v>
          </cell>
          <cell r="D568">
            <v>4160000</v>
          </cell>
          <cell r="E568">
            <v>0.02</v>
          </cell>
          <cell r="F568">
            <v>4243200</v>
          </cell>
          <cell r="G568">
            <v>0</v>
          </cell>
        </row>
        <row r="569">
          <cell r="A569" t="str">
            <v>Transformador en poste trifásico de 15 Kva</v>
          </cell>
          <cell r="B569" t="str">
            <v>Un</v>
          </cell>
          <cell r="C569">
            <v>1</v>
          </cell>
          <cell r="D569">
            <v>4082400</v>
          </cell>
          <cell r="E569">
            <v>0.02</v>
          </cell>
          <cell r="F569">
            <v>4164048</v>
          </cell>
          <cell r="G569">
            <v>0</v>
          </cell>
        </row>
        <row r="570">
          <cell r="A570" t="str">
            <v>Transformador en poste trifásico de 30 Kva</v>
          </cell>
          <cell r="B570" t="str">
            <v>Un</v>
          </cell>
          <cell r="C570">
            <v>1</v>
          </cell>
          <cell r="D570">
            <v>4641000</v>
          </cell>
          <cell r="E570">
            <v>0.02</v>
          </cell>
          <cell r="F570">
            <v>4733820</v>
          </cell>
          <cell r="G570">
            <v>0</v>
          </cell>
        </row>
        <row r="571">
          <cell r="A571" t="str">
            <v>Triturado de máquina</v>
          </cell>
          <cell r="B571" t="str">
            <v>M3</v>
          </cell>
          <cell r="C571">
            <v>1</v>
          </cell>
          <cell r="D571">
            <v>42000</v>
          </cell>
          <cell r="E571">
            <v>0.02</v>
          </cell>
          <cell r="F571">
            <v>42840</v>
          </cell>
          <cell r="G571">
            <v>0</v>
          </cell>
        </row>
        <row r="572">
          <cell r="A572" t="str">
            <v xml:space="preserve">Tuberia A.N. 2 plg </v>
          </cell>
          <cell r="B572" t="str">
            <v>ML</v>
          </cell>
          <cell r="C572">
            <v>1</v>
          </cell>
          <cell r="D572">
            <v>14476</v>
          </cell>
          <cell r="E572">
            <v>0.02</v>
          </cell>
          <cell r="F572">
            <v>14765.52</v>
          </cell>
          <cell r="G572">
            <v>0</v>
          </cell>
        </row>
        <row r="573">
          <cell r="A573" t="str">
            <v>Tuberia A.N. 3 plg 2,3 mm</v>
          </cell>
          <cell r="B573" t="str">
            <v>ML</v>
          </cell>
          <cell r="C573">
            <v>1</v>
          </cell>
          <cell r="D573">
            <v>23818</v>
          </cell>
          <cell r="E573">
            <v>0.02</v>
          </cell>
          <cell r="F573">
            <v>24294.36</v>
          </cell>
          <cell r="G573">
            <v>0</v>
          </cell>
        </row>
        <row r="574">
          <cell r="A574" t="str">
            <v>Tuberia A.N. Ø1 1/2"</v>
          </cell>
          <cell r="B574" t="str">
            <v>ML</v>
          </cell>
          <cell r="C574">
            <v>1</v>
          </cell>
          <cell r="D574">
            <v>12580</v>
          </cell>
          <cell r="E574">
            <v>0.02</v>
          </cell>
          <cell r="F574">
            <v>12831.6</v>
          </cell>
          <cell r="G574">
            <v>0</v>
          </cell>
        </row>
        <row r="575">
          <cell r="A575" t="str">
            <v>Tuberia Galvanizada 1 1/2" 2,5 mm Cal 12</v>
          </cell>
          <cell r="B575" t="str">
            <v>ML</v>
          </cell>
          <cell r="C575">
            <v>1</v>
          </cell>
          <cell r="D575">
            <v>15000</v>
          </cell>
          <cell r="E575">
            <v>0.02</v>
          </cell>
          <cell r="F575">
            <v>15300</v>
          </cell>
          <cell r="G575">
            <v>0</v>
          </cell>
        </row>
        <row r="576">
          <cell r="A576" t="str">
            <v>Tuberia novafort 10" 255 mm</v>
          </cell>
          <cell r="B576" t="str">
            <v>ML</v>
          </cell>
          <cell r="C576">
            <v>1</v>
          </cell>
          <cell r="D576">
            <v>50154</v>
          </cell>
          <cell r="E576">
            <v>0.02</v>
          </cell>
          <cell r="F576">
            <v>51157.08</v>
          </cell>
          <cell r="G576">
            <v>0</v>
          </cell>
        </row>
        <row r="577">
          <cell r="A577" t="str">
            <v>Tuberia novafort 12" 315 mm</v>
          </cell>
          <cell r="B577" t="str">
            <v>ML</v>
          </cell>
          <cell r="C577">
            <v>1</v>
          </cell>
          <cell r="D577">
            <v>72430</v>
          </cell>
          <cell r="E577">
            <v>0.02</v>
          </cell>
          <cell r="F577">
            <v>73878.600000000006</v>
          </cell>
          <cell r="G577">
            <v>0</v>
          </cell>
        </row>
        <row r="578">
          <cell r="A578" t="str">
            <v>Tuberia novafort 4" 110 mm</v>
          </cell>
          <cell r="B578" t="str">
            <v>ML</v>
          </cell>
          <cell r="C578">
            <v>1</v>
          </cell>
          <cell r="D578">
            <v>12840</v>
          </cell>
          <cell r="E578">
            <v>0.02</v>
          </cell>
          <cell r="F578">
            <v>13096.8</v>
          </cell>
          <cell r="G578">
            <v>0</v>
          </cell>
        </row>
        <row r="579">
          <cell r="A579" t="str">
            <v>Tuberia novafort 6" 160 mm</v>
          </cell>
          <cell r="B579" t="str">
            <v>ML</v>
          </cell>
          <cell r="C579">
            <v>1</v>
          </cell>
          <cell r="D579">
            <v>23322</v>
          </cell>
          <cell r="E579">
            <v>0.02</v>
          </cell>
          <cell r="F579">
            <v>23788.44</v>
          </cell>
          <cell r="G579">
            <v>0</v>
          </cell>
        </row>
        <row r="580">
          <cell r="A580" t="str">
            <v>Tuberia novafort 8" 200 mm</v>
          </cell>
          <cell r="B580" t="str">
            <v>ML</v>
          </cell>
          <cell r="C580">
            <v>1</v>
          </cell>
          <cell r="D580">
            <v>34094</v>
          </cell>
          <cell r="E580">
            <v>0.02</v>
          </cell>
          <cell r="F580">
            <v>34775.879999999997</v>
          </cell>
          <cell r="G580">
            <v>0</v>
          </cell>
        </row>
        <row r="581">
          <cell r="A581" t="str">
            <v xml:space="preserve">Tuberia PE AL PE amarilla gas 1216 1/2" </v>
          </cell>
          <cell r="B581" t="str">
            <v>Ml</v>
          </cell>
          <cell r="C581">
            <v>1</v>
          </cell>
          <cell r="D581">
            <v>2633</v>
          </cell>
          <cell r="E581">
            <v>0.02</v>
          </cell>
          <cell r="F581">
            <v>2633</v>
          </cell>
          <cell r="G581">
            <v>0</v>
          </cell>
        </row>
        <row r="582">
          <cell r="A582" t="str">
            <v>Tubo A.N. 1 1/2 plg, 2 mm</v>
          </cell>
          <cell r="B582" t="str">
            <v>ML</v>
          </cell>
          <cell r="C582">
            <v>1</v>
          </cell>
          <cell r="D582">
            <v>10100</v>
          </cell>
          <cell r="E582">
            <v>0.02</v>
          </cell>
          <cell r="F582">
            <v>10302</v>
          </cell>
          <cell r="G582">
            <v>0</v>
          </cell>
        </row>
        <row r="583">
          <cell r="A583" t="str">
            <v>Tubo A.N. 1 plg, 2 mm</v>
          </cell>
          <cell r="B583" t="str">
            <v>ML</v>
          </cell>
          <cell r="C583">
            <v>1</v>
          </cell>
          <cell r="D583">
            <v>6700</v>
          </cell>
          <cell r="E583">
            <v>0.02</v>
          </cell>
          <cell r="F583">
            <v>6834</v>
          </cell>
          <cell r="G583">
            <v>0</v>
          </cell>
        </row>
        <row r="584">
          <cell r="A584" t="str">
            <v>Tubo conduit EMT 1"</v>
          </cell>
          <cell r="B584" t="str">
            <v>Ml</v>
          </cell>
          <cell r="C584">
            <v>1</v>
          </cell>
          <cell r="D584">
            <v>5840</v>
          </cell>
          <cell r="E584">
            <v>0.02</v>
          </cell>
          <cell r="F584">
            <v>5956.8</v>
          </cell>
          <cell r="G584">
            <v>0</v>
          </cell>
        </row>
        <row r="585">
          <cell r="A585" t="str">
            <v>Tubo conduit EMT 1-1/2"</v>
          </cell>
          <cell r="B585" t="str">
            <v>Ml</v>
          </cell>
          <cell r="C585">
            <v>1</v>
          </cell>
          <cell r="D585">
            <v>7890</v>
          </cell>
          <cell r="E585">
            <v>0.02</v>
          </cell>
          <cell r="F585">
            <v>8047.8</v>
          </cell>
          <cell r="G585">
            <v>0</v>
          </cell>
        </row>
        <row r="586">
          <cell r="A586" t="str">
            <v>Tubo conduit EMT 3/4"</v>
          </cell>
          <cell r="B586" t="str">
            <v>Ml</v>
          </cell>
          <cell r="C586">
            <v>1</v>
          </cell>
          <cell r="D586">
            <v>4110</v>
          </cell>
          <cell r="E586">
            <v>0.02</v>
          </cell>
          <cell r="F586">
            <v>4192.2</v>
          </cell>
          <cell r="G586">
            <v>0</v>
          </cell>
        </row>
        <row r="587">
          <cell r="A587" t="str">
            <v>Tubo conduit PVC 1"</v>
          </cell>
          <cell r="B587" t="str">
            <v>Ml</v>
          </cell>
          <cell r="C587">
            <v>1</v>
          </cell>
          <cell r="D587">
            <v>2613.6</v>
          </cell>
          <cell r="E587">
            <v>0.02</v>
          </cell>
          <cell r="F587">
            <v>2665.87</v>
          </cell>
          <cell r="G587">
            <v>0</v>
          </cell>
        </row>
        <row r="588">
          <cell r="A588" t="str">
            <v>Tubo conduit PVC 1/2"</v>
          </cell>
          <cell r="B588" t="str">
            <v>Ml</v>
          </cell>
          <cell r="C588">
            <v>1</v>
          </cell>
          <cell r="D588">
            <v>1504.8</v>
          </cell>
          <cell r="E588">
            <v>0.02</v>
          </cell>
          <cell r="F588">
            <v>1534.9</v>
          </cell>
          <cell r="G588">
            <v>0</v>
          </cell>
        </row>
        <row r="589">
          <cell r="A589" t="str">
            <v>Tubo conduit PVC 1-1/2"</v>
          </cell>
          <cell r="B589" t="str">
            <v>Ml</v>
          </cell>
          <cell r="C589">
            <v>1</v>
          </cell>
          <cell r="D589">
            <v>3890</v>
          </cell>
          <cell r="E589">
            <v>0.02</v>
          </cell>
          <cell r="F589">
            <v>3967.8</v>
          </cell>
          <cell r="G589">
            <v>0</v>
          </cell>
        </row>
        <row r="590">
          <cell r="A590" t="str">
            <v>Tubo conduit PVC 3/4"</v>
          </cell>
          <cell r="B590" t="str">
            <v>Ml</v>
          </cell>
          <cell r="C590">
            <v>1</v>
          </cell>
          <cell r="D590">
            <v>1663.2</v>
          </cell>
          <cell r="E590">
            <v>0.02</v>
          </cell>
          <cell r="F590">
            <v>1696.46</v>
          </cell>
          <cell r="G590">
            <v>0</v>
          </cell>
        </row>
        <row r="591">
          <cell r="A591" t="str">
            <v>Tubo cuadrado de 1/2 x 1/2 x 0,9</v>
          </cell>
          <cell r="B591" t="str">
            <v>Ml</v>
          </cell>
          <cell r="C591">
            <v>1</v>
          </cell>
          <cell r="D591">
            <v>1577</v>
          </cell>
          <cell r="E591">
            <v>0.02</v>
          </cell>
          <cell r="F591">
            <v>1608.54</v>
          </cell>
          <cell r="G591">
            <v>0</v>
          </cell>
        </row>
        <row r="592">
          <cell r="A592" t="str">
            <v>Tubo cuadrado de 1-1/2" x 1-1/2" cal. 20</v>
          </cell>
          <cell r="B592" t="str">
            <v>Ml</v>
          </cell>
          <cell r="C592">
            <v>1</v>
          </cell>
          <cell r="D592">
            <v>4510</v>
          </cell>
          <cell r="E592">
            <v>0.02</v>
          </cell>
          <cell r="F592">
            <v>4600.2</v>
          </cell>
          <cell r="G592">
            <v>0</v>
          </cell>
        </row>
        <row r="593">
          <cell r="A593" t="str">
            <v>Tubo Cuadrado de 3/4" x 3/4" cal. 20</v>
          </cell>
          <cell r="B593" t="str">
            <v>Ml</v>
          </cell>
          <cell r="C593">
            <v>1</v>
          </cell>
          <cell r="D593">
            <v>2181.67</v>
          </cell>
          <cell r="E593">
            <v>0.02</v>
          </cell>
          <cell r="F593">
            <v>2225.3000000000002</v>
          </cell>
          <cell r="G593">
            <v>0</v>
          </cell>
        </row>
        <row r="594">
          <cell r="A594" t="str">
            <v>Tubo de cobre de 1/2" tipo L</v>
          </cell>
          <cell r="B594" t="str">
            <v>Ml</v>
          </cell>
          <cell r="C594">
            <v>1</v>
          </cell>
          <cell r="D594">
            <v>11794</v>
          </cell>
          <cell r="E594">
            <v>0.02</v>
          </cell>
          <cell r="F594">
            <v>12029.88</v>
          </cell>
          <cell r="G594">
            <v>0</v>
          </cell>
        </row>
        <row r="595">
          <cell r="A595" t="str">
            <v>Tubo de cobre de 1" tipo L</v>
          </cell>
          <cell r="B595" t="str">
            <v>Ml</v>
          </cell>
          <cell r="C595">
            <v>1</v>
          </cell>
          <cell r="D595">
            <v>29000</v>
          </cell>
          <cell r="E595">
            <v>0.02</v>
          </cell>
          <cell r="F595">
            <v>29580</v>
          </cell>
          <cell r="G595">
            <v>0</v>
          </cell>
        </row>
        <row r="596">
          <cell r="A596" t="str">
            <v>Tubo Galvanizado de 1/2"</v>
          </cell>
          <cell r="B596" t="str">
            <v>ML</v>
          </cell>
          <cell r="C596">
            <v>1</v>
          </cell>
          <cell r="D596">
            <v>6344</v>
          </cell>
          <cell r="E596">
            <v>0.02</v>
          </cell>
          <cell r="F596">
            <v>6470.88</v>
          </cell>
          <cell r="G596">
            <v>0</v>
          </cell>
        </row>
        <row r="597">
          <cell r="A597" t="str">
            <v>Tubo Galvanizado de 3/4</v>
          </cell>
          <cell r="B597" t="str">
            <v>ML</v>
          </cell>
          <cell r="C597">
            <v>1</v>
          </cell>
          <cell r="D597">
            <v>8484</v>
          </cell>
          <cell r="E597">
            <v>0.02</v>
          </cell>
          <cell r="F597">
            <v>8653.68</v>
          </cell>
          <cell r="G597">
            <v>0</v>
          </cell>
        </row>
        <row r="598">
          <cell r="A598" t="str">
            <v>Tubo Galvanizado de 1"</v>
          </cell>
          <cell r="B598" t="str">
            <v>ML</v>
          </cell>
          <cell r="C598">
            <v>1</v>
          </cell>
          <cell r="D598">
            <v>12725</v>
          </cell>
          <cell r="E598">
            <v>0.02</v>
          </cell>
          <cell r="F598">
            <v>12979.5</v>
          </cell>
          <cell r="G598">
            <v>0</v>
          </cell>
        </row>
        <row r="599">
          <cell r="A599" t="str">
            <v>Tubo Galvanizado de 1 1/4"</v>
          </cell>
          <cell r="B599" t="str">
            <v>ML</v>
          </cell>
          <cell r="C599">
            <v>1</v>
          </cell>
          <cell r="D599">
            <v>17696</v>
          </cell>
          <cell r="E599">
            <v>0.02</v>
          </cell>
          <cell r="F599">
            <v>18049.919999999998</v>
          </cell>
          <cell r="G599">
            <v>0</v>
          </cell>
        </row>
        <row r="600">
          <cell r="A600" t="str">
            <v>Tubo Galvanizado de 1 1/2"</v>
          </cell>
          <cell r="B600" t="str">
            <v>ML</v>
          </cell>
          <cell r="C600">
            <v>1</v>
          </cell>
          <cell r="D600">
            <v>21449</v>
          </cell>
          <cell r="E600">
            <v>0.02</v>
          </cell>
          <cell r="F600">
            <v>21877.98</v>
          </cell>
          <cell r="G600">
            <v>0</v>
          </cell>
        </row>
        <row r="601">
          <cell r="A601" t="str">
            <v>Tubo Galvanizado de 2"</v>
          </cell>
          <cell r="B601" t="str">
            <v>ML</v>
          </cell>
          <cell r="C601">
            <v>1</v>
          </cell>
          <cell r="D601">
            <v>28740</v>
          </cell>
          <cell r="E601">
            <v>0.02</v>
          </cell>
          <cell r="F601">
            <v>29314.799999999999</v>
          </cell>
          <cell r="G601">
            <v>0</v>
          </cell>
        </row>
        <row r="602">
          <cell r="A602" t="str">
            <v>Tubo Galvanizado de 2 1/2"</v>
          </cell>
          <cell r="B602" t="str">
            <v>ML</v>
          </cell>
          <cell r="C602">
            <v>1</v>
          </cell>
          <cell r="D602">
            <v>51354</v>
          </cell>
          <cell r="E602">
            <v>0.02</v>
          </cell>
          <cell r="F602">
            <v>52381.08</v>
          </cell>
          <cell r="G602">
            <v>0</v>
          </cell>
        </row>
        <row r="603">
          <cell r="A603" t="str">
            <v>Tubo pres/11 PVC 3/4"</v>
          </cell>
          <cell r="B603" t="str">
            <v>ML</v>
          </cell>
          <cell r="C603">
            <v>1</v>
          </cell>
          <cell r="D603">
            <v>2677</v>
          </cell>
          <cell r="E603">
            <v>0.02</v>
          </cell>
          <cell r="F603">
            <v>2730.54</v>
          </cell>
          <cell r="G603">
            <v>0</v>
          </cell>
        </row>
        <row r="604">
          <cell r="A604" t="str">
            <v>Tubo pres/13,5 PVC 1"</v>
          </cell>
          <cell r="B604" t="str">
            <v>ML</v>
          </cell>
          <cell r="C604">
            <v>1</v>
          </cell>
          <cell r="D604">
            <v>3612</v>
          </cell>
          <cell r="E604">
            <v>0.02</v>
          </cell>
          <cell r="F604">
            <v>3684.24</v>
          </cell>
          <cell r="G604">
            <v>0</v>
          </cell>
        </row>
        <row r="605">
          <cell r="A605" t="str">
            <v>Tubo pres/21 PVC 1 1/2"</v>
          </cell>
          <cell r="B605" t="str">
            <v>ML</v>
          </cell>
          <cell r="C605">
            <v>1</v>
          </cell>
          <cell r="D605">
            <v>5920</v>
          </cell>
          <cell r="E605">
            <v>0.02</v>
          </cell>
          <cell r="F605">
            <v>6038.4</v>
          </cell>
          <cell r="G605">
            <v>0</v>
          </cell>
        </row>
        <row r="606">
          <cell r="A606" t="str">
            <v>Tubo pres/21 PVC 1 1/4</v>
          </cell>
          <cell r="B606" t="str">
            <v>ML</v>
          </cell>
          <cell r="C606">
            <v>1</v>
          </cell>
          <cell r="D606">
            <v>4650</v>
          </cell>
          <cell r="E606">
            <v>0.02</v>
          </cell>
          <cell r="F606">
            <v>4743</v>
          </cell>
          <cell r="G606">
            <v>0</v>
          </cell>
        </row>
        <row r="607">
          <cell r="A607" t="str">
            <v>Tubo pres/21 PVC 2"</v>
          </cell>
          <cell r="B607" t="str">
            <v>ML</v>
          </cell>
          <cell r="C607">
            <v>1</v>
          </cell>
          <cell r="D607">
            <v>9078</v>
          </cell>
          <cell r="E607">
            <v>0.02</v>
          </cell>
          <cell r="F607">
            <v>9259.56</v>
          </cell>
          <cell r="G607">
            <v>0</v>
          </cell>
        </row>
        <row r="608">
          <cell r="A608" t="str">
            <v>Tubo pres/9 PVC 1/2"</v>
          </cell>
          <cell r="B608" t="str">
            <v>ML</v>
          </cell>
          <cell r="C608">
            <v>1</v>
          </cell>
          <cell r="D608">
            <v>1918</v>
          </cell>
          <cell r="E608">
            <v>0.02</v>
          </cell>
          <cell r="F608">
            <v>1956.36</v>
          </cell>
          <cell r="G608">
            <v>0</v>
          </cell>
        </row>
        <row r="609">
          <cell r="A609" t="str">
            <v>Tubo PVC de 2"       Lluvias</v>
          </cell>
          <cell r="B609" t="str">
            <v>ML</v>
          </cell>
          <cell r="C609">
            <v>1</v>
          </cell>
          <cell r="D609">
            <v>4757</v>
          </cell>
          <cell r="E609">
            <v>0.02</v>
          </cell>
          <cell r="F609">
            <v>4852.1400000000003</v>
          </cell>
          <cell r="G609">
            <v>0</v>
          </cell>
        </row>
        <row r="610">
          <cell r="A610" t="str">
            <v>Tubo PVC de 3"       Lluvias</v>
          </cell>
          <cell r="B610" t="str">
            <v>ML</v>
          </cell>
          <cell r="C610">
            <v>1</v>
          </cell>
          <cell r="D610">
            <v>7146</v>
          </cell>
          <cell r="E610">
            <v>0.02</v>
          </cell>
          <cell r="F610">
            <v>7288.92</v>
          </cell>
          <cell r="G610">
            <v>0</v>
          </cell>
        </row>
        <row r="611">
          <cell r="A611" t="str">
            <v>Tubo PVC de 4"       lluvias</v>
          </cell>
          <cell r="B611" t="str">
            <v>ML</v>
          </cell>
          <cell r="C611">
            <v>1</v>
          </cell>
          <cell r="D611">
            <v>10853</v>
          </cell>
          <cell r="E611">
            <v>0.02</v>
          </cell>
          <cell r="F611">
            <v>11070.06</v>
          </cell>
          <cell r="G611">
            <v>0</v>
          </cell>
        </row>
        <row r="612">
          <cell r="A612" t="str">
            <v>Tubo PVCP- RDE 21 2 1/2" UZ</v>
          </cell>
          <cell r="B612" t="str">
            <v>ML</v>
          </cell>
          <cell r="C612">
            <v>1</v>
          </cell>
          <cell r="D612">
            <v>10571</v>
          </cell>
          <cell r="E612">
            <v>0.02</v>
          </cell>
          <cell r="F612">
            <v>10782.42</v>
          </cell>
          <cell r="G612">
            <v>0</v>
          </cell>
        </row>
        <row r="613">
          <cell r="A613" t="str">
            <v>Tubo PVCP- RDE 21 2" UZ</v>
          </cell>
          <cell r="B613" t="str">
            <v>ML</v>
          </cell>
          <cell r="C613">
            <v>1</v>
          </cell>
          <cell r="D613">
            <v>6997</v>
          </cell>
          <cell r="E613">
            <v>0.02</v>
          </cell>
          <cell r="F613">
            <v>7136.94</v>
          </cell>
          <cell r="G613">
            <v>0</v>
          </cell>
        </row>
        <row r="614">
          <cell r="A614" t="str">
            <v>Tubo PVCP- RDE 21 3" UZ</v>
          </cell>
          <cell r="B614" t="str">
            <v>ML</v>
          </cell>
          <cell r="C614">
            <v>1</v>
          </cell>
          <cell r="D614">
            <v>15022</v>
          </cell>
          <cell r="E614">
            <v>0.02</v>
          </cell>
          <cell r="F614">
            <v>15322.44</v>
          </cell>
          <cell r="G614">
            <v>0</v>
          </cell>
        </row>
        <row r="615">
          <cell r="A615" t="str">
            <v>Tubo PVC-S     2"    Sanitaria</v>
          </cell>
          <cell r="B615" t="str">
            <v>ML</v>
          </cell>
          <cell r="C615">
            <v>1</v>
          </cell>
          <cell r="D615">
            <v>6609</v>
          </cell>
          <cell r="E615">
            <v>0.02</v>
          </cell>
          <cell r="F615">
            <v>6741.18</v>
          </cell>
          <cell r="G615">
            <v>0</v>
          </cell>
        </row>
        <row r="616">
          <cell r="A616" t="str">
            <v>Tubo PVC-S     3"    Sanitaria</v>
          </cell>
          <cell r="B616" t="str">
            <v>ML</v>
          </cell>
          <cell r="C616">
            <v>1</v>
          </cell>
          <cell r="D616">
            <v>9872</v>
          </cell>
          <cell r="E616">
            <v>0.02</v>
          </cell>
          <cell r="F616">
            <v>10069.44</v>
          </cell>
          <cell r="G616">
            <v>0</v>
          </cell>
        </row>
        <row r="617">
          <cell r="A617" t="str">
            <v>Tubo PVC-S     4"    Sanitaria</v>
          </cell>
          <cell r="B617" t="str">
            <v>ML</v>
          </cell>
          <cell r="C617">
            <v>1</v>
          </cell>
          <cell r="D617">
            <v>13758</v>
          </cell>
          <cell r="E617">
            <v>0.02</v>
          </cell>
          <cell r="F617">
            <v>14033.16</v>
          </cell>
          <cell r="G617">
            <v>0</v>
          </cell>
        </row>
        <row r="618">
          <cell r="A618" t="str">
            <v>Tubo PVC-S;     6"</v>
          </cell>
          <cell r="B618" t="str">
            <v>ML</v>
          </cell>
          <cell r="C618">
            <v>1</v>
          </cell>
          <cell r="D618">
            <v>29136</v>
          </cell>
          <cell r="E618">
            <v>0.02</v>
          </cell>
          <cell r="F618">
            <v>29718.720000000001</v>
          </cell>
          <cell r="G618">
            <v>0</v>
          </cell>
        </row>
        <row r="619">
          <cell r="A619" t="str">
            <v>Tubo PVC-V      1 1/2"</v>
          </cell>
          <cell r="B619" t="str">
            <v>ML</v>
          </cell>
          <cell r="C619">
            <v>1</v>
          </cell>
          <cell r="D619">
            <v>2939</v>
          </cell>
          <cell r="E619">
            <v>0.02</v>
          </cell>
          <cell r="F619">
            <v>2997.78</v>
          </cell>
          <cell r="G619">
            <v>0</v>
          </cell>
        </row>
        <row r="620">
          <cell r="A620" t="str">
            <v>Tubo PVC-V      2"</v>
          </cell>
          <cell r="B620" t="str">
            <v>ML</v>
          </cell>
          <cell r="C620">
            <v>1</v>
          </cell>
          <cell r="D620">
            <v>4249</v>
          </cell>
          <cell r="E620">
            <v>0.02</v>
          </cell>
          <cell r="F620">
            <v>4333.9799999999996</v>
          </cell>
          <cell r="G620">
            <v>0</v>
          </cell>
        </row>
        <row r="621">
          <cell r="A621" t="str">
            <v>Tubo PVC-V     3"</v>
          </cell>
          <cell r="B621" t="str">
            <v>ML</v>
          </cell>
          <cell r="C621">
            <v>1</v>
          </cell>
          <cell r="D621">
            <v>5620</v>
          </cell>
          <cell r="E621">
            <v>0.02</v>
          </cell>
          <cell r="F621">
            <v>5732.4</v>
          </cell>
          <cell r="G621">
            <v>0</v>
          </cell>
        </row>
        <row r="622">
          <cell r="A622" t="str">
            <v>Tubo PVC-V     4"</v>
          </cell>
          <cell r="B622" t="str">
            <v>ML</v>
          </cell>
          <cell r="C622">
            <v>1</v>
          </cell>
          <cell r="D622">
            <v>9691</v>
          </cell>
          <cell r="E622">
            <v>0.02</v>
          </cell>
          <cell r="F622">
            <v>9884.82</v>
          </cell>
          <cell r="G622">
            <v>0</v>
          </cell>
        </row>
        <row r="623">
          <cell r="A623" t="str">
            <v>Tuercas de fijación</v>
          </cell>
          <cell r="B623" t="str">
            <v>Un</v>
          </cell>
          <cell r="C623">
            <v>1</v>
          </cell>
          <cell r="D623">
            <v>159.5</v>
          </cell>
          <cell r="E623">
            <v>0.02</v>
          </cell>
          <cell r="F623">
            <v>162.69</v>
          </cell>
          <cell r="G623">
            <v>0</v>
          </cell>
        </row>
        <row r="624">
          <cell r="A624" t="str">
            <v>Unión bajante rectangular PVC</v>
          </cell>
          <cell r="B624" t="str">
            <v>UN</v>
          </cell>
          <cell r="C624">
            <v>1</v>
          </cell>
          <cell r="D624">
            <v>3205</v>
          </cell>
          <cell r="E624">
            <v>0.02</v>
          </cell>
          <cell r="F624">
            <v>3269.1</v>
          </cell>
          <cell r="G624">
            <v>0</v>
          </cell>
        </row>
        <row r="625">
          <cell r="A625" t="str">
            <v>Unión canal a bajante Amazonas</v>
          </cell>
          <cell r="B625" t="str">
            <v>un</v>
          </cell>
          <cell r="C625">
            <v>1</v>
          </cell>
          <cell r="D625">
            <v>1662</v>
          </cell>
          <cell r="E625">
            <v>0.02</v>
          </cell>
          <cell r="F625">
            <v>1695.24</v>
          </cell>
          <cell r="G625">
            <v>0</v>
          </cell>
        </row>
        <row r="626">
          <cell r="A626" t="str">
            <v>Unión Canal amazonas</v>
          </cell>
          <cell r="B626" t="str">
            <v>un</v>
          </cell>
          <cell r="C626">
            <v>1</v>
          </cell>
          <cell r="D626">
            <v>12323</v>
          </cell>
          <cell r="E626">
            <v>0.02</v>
          </cell>
          <cell r="F626">
            <v>12569.46</v>
          </cell>
          <cell r="G626">
            <v>0</v>
          </cell>
        </row>
        <row r="627">
          <cell r="A627" t="str">
            <v>Unión EMT 1"</v>
          </cell>
          <cell r="B627" t="str">
            <v>Un</v>
          </cell>
          <cell r="C627">
            <v>1</v>
          </cell>
          <cell r="D627">
            <v>1890</v>
          </cell>
          <cell r="E627">
            <v>0.02</v>
          </cell>
          <cell r="F627">
            <v>1927.8</v>
          </cell>
          <cell r="G627">
            <v>0</v>
          </cell>
        </row>
        <row r="628">
          <cell r="A628" t="str">
            <v>Unión EMT 1-1/2"</v>
          </cell>
          <cell r="B628" t="str">
            <v>Un</v>
          </cell>
          <cell r="C628">
            <v>1</v>
          </cell>
          <cell r="D628">
            <v>4750</v>
          </cell>
          <cell r="E628">
            <v>0.02</v>
          </cell>
          <cell r="F628">
            <v>4845</v>
          </cell>
          <cell r="G628">
            <v>0</v>
          </cell>
        </row>
        <row r="629">
          <cell r="A629" t="str">
            <v>Unión EMT 3/4"</v>
          </cell>
          <cell r="B629" t="str">
            <v>Un</v>
          </cell>
          <cell r="C629">
            <v>1</v>
          </cell>
          <cell r="D629">
            <v>1145</v>
          </cell>
          <cell r="E629">
            <v>0.02</v>
          </cell>
          <cell r="F629">
            <v>1167.9000000000001</v>
          </cell>
          <cell r="G629">
            <v>0</v>
          </cell>
        </row>
        <row r="630">
          <cell r="A630" t="str">
            <v>Unión PVC - P 3/4"</v>
          </cell>
          <cell r="B630" t="str">
            <v>UN</v>
          </cell>
          <cell r="C630">
            <v>1</v>
          </cell>
          <cell r="D630">
            <v>440</v>
          </cell>
          <cell r="E630">
            <v>0.02</v>
          </cell>
          <cell r="F630">
            <v>448.8</v>
          </cell>
          <cell r="G630">
            <v>0</v>
          </cell>
        </row>
        <row r="631">
          <cell r="A631" t="str">
            <v>Unión PVC-P 1 1/2"</v>
          </cell>
          <cell r="B631" t="str">
            <v>UN</v>
          </cell>
          <cell r="C631">
            <v>1</v>
          </cell>
          <cell r="D631">
            <v>1430</v>
          </cell>
          <cell r="E631">
            <v>0.02</v>
          </cell>
          <cell r="F631">
            <v>1458.6</v>
          </cell>
          <cell r="G631">
            <v>0</v>
          </cell>
        </row>
        <row r="632">
          <cell r="A632" t="str">
            <v>Unión PVC-P 1 1/4"</v>
          </cell>
          <cell r="B632" t="str">
            <v>UN</v>
          </cell>
          <cell r="C632">
            <v>1</v>
          </cell>
          <cell r="D632">
            <v>1100</v>
          </cell>
          <cell r="E632">
            <v>0.02</v>
          </cell>
          <cell r="F632">
            <v>1122</v>
          </cell>
          <cell r="G632">
            <v>0</v>
          </cell>
        </row>
        <row r="633">
          <cell r="A633" t="str">
            <v>Unión PVC-P 1 plg</v>
          </cell>
          <cell r="B633" t="str">
            <v>UN</v>
          </cell>
          <cell r="C633">
            <v>1</v>
          </cell>
          <cell r="D633">
            <v>660</v>
          </cell>
          <cell r="E633">
            <v>0.02</v>
          </cell>
          <cell r="F633">
            <v>673.2</v>
          </cell>
          <cell r="G633">
            <v>0</v>
          </cell>
        </row>
        <row r="634">
          <cell r="A634" t="str">
            <v>Unión PVC-P 1/2 plg</v>
          </cell>
          <cell r="B634" t="str">
            <v>ML</v>
          </cell>
          <cell r="C634">
            <v>1</v>
          </cell>
          <cell r="D634">
            <v>200</v>
          </cell>
          <cell r="E634">
            <v>0.02</v>
          </cell>
          <cell r="F634">
            <v>204</v>
          </cell>
          <cell r="G634">
            <v>0</v>
          </cell>
        </row>
        <row r="635">
          <cell r="A635" t="str">
            <v>Unión PVC-P 2 plg</v>
          </cell>
          <cell r="B635" t="str">
            <v>UN</v>
          </cell>
          <cell r="C635">
            <v>1</v>
          </cell>
          <cell r="D635">
            <v>2530</v>
          </cell>
          <cell r="E635">
            <v>0.02</v>
          </cell>
          <cell r="F635">
            <v>2580.6</v>
          </cell>
          <cell r="G635">
            <v>0</v>
          </cell>
        </row>
        <row r="636">
          <cell r="A636" t="str">
            <v>Unión PVC-S 2 plg</v>
          </cell>
          <cell r="B636" t="str">
            <v>UN</v>
          </cell>
          <cell r="C636">
            <v>1</v>
          </cell>
          <cell r="D636">
            <v>1434</v>
          </cell>
          <cell r="E636">
            <v>0.02</v>
          </cell>
          <cell r="F636">
            <v>1462.68</v>
          </cell>
          <cell r="G636">
            <v>0</v>
          </cell>
        </row>
        <row r="637">
          <cell r="A637" t="str">
            <v>Unión PVC-S 3 plg</v>
          </cell>
          <cell r="B637" t="str">
            <v>UN</v>
          </cell>
          <cell r="C637">
            <v>1</v>
          </cell>
          <cell r="D637">
            <v>2068</v>
          </cell>
          <cell r="E637">
            <v>0.02</v>
          </cell>
          <cell r="F637">
            <v>2109.36</v>
          </cell>
          <cell r="G637">
            <v>0</v>
          </cell>
        </row>
        <row r="638">
          <cell r="A638" t="str">
            <v>Unión PVC-S 4 plg</v>
          </cell>
          <cell r="B638" t="str">
            <v>UN</v>
          </cell>
          <cell r="C638">
            <v>1</v>
          </cell>
          <cell r="D638">
            <v>3450</v>
          </cell>
          <cell r="E638">
            <v>0.02</v>
          </cell>
          <cell r="F638">
            <v>3519</v>
          </cell>
          <cell r="G638">
            <v>0</v>
          </cell>
        </row>
        <row r="639">
          <cell r="A639" t="str">
            <v>Unión PVC-S;    6"</v>
          </cell>
          <cell r="B639" t="str">
            <v>UN</v>
          </cell>
          <cell r="C639">
            <v>1</v>
          </cell>
          <cell r="D639">
            <v>18135</v>
          </cell>
          <cell r="E639">
            <v>0.02</v>
          </cell>
          <cell r="F639">
            <v>18497.7</v>
          </cell>
          <cell r="G639">
            <v>0</v>
          </cell>
        </row>
        <row r="640">
          <cell r="A640" t="str">
            <v>Unión PVC-V     1 1/2"</v>
          </cell>
          <cell r="B640" t="str">
            <v>UN</v>
          </cell>
          <cell r="C640">
            <v>1</v>
          </cell>
          <cell r="D640">
            <v>1242</v>
          </cell>
          <cell r="E640">
            <v>0.02</v>
          </cell>
          <cell r="F640">
            <v>1266.8399999999999</v>
          </cell>
          <cell r="G640">
            <v>0</v>
          </cell>
        </row>
        <row r="641">
          <cell r="A641" t="str">
            <v>Unión PVC-V     2"</v>
          </cell>
          <cell r="B641" t="str">
            <v>UN</v>
          </cell>
          <cell r="C641">
            <v>1</v>
          </cell>
          <cell r="D641">
            <v>1434</v>
          </cell>
          <cell r="E641">
            <v>0.02</v>
          </cell>
          <cell r="F641">
            <v>1462.68</v>
          </cell>
          <cell r="G641">
            <v>0</v>
          </cell>
        </row>
        <row r="642">
          <cell r="A642" t="str">
            <v>Unión PVC-V    3"</v>
          </cell>
          <cell r="B642" t="str">
            <v>UN</v>
          </cell>
          <cell r="C642">
            <v>1</v>
          </cell>
          <cell r="D642">
            <v>2068</v>
          </cell>
          <cell r="E642">
            <v>0.02</v>
          </cell>
          <cell r="F642">
            <v>2109.36</v>
          </cell>
          <cell r="G642">
            <v>0</v>
          </cell>
        </row>
        <row r="643">
          <cell r="A643" t="str">
            <v>Universal en PVC 1 1/2"</v>
          </cell>
          <cell r="B643" t="str">
            <v>UN</v>
          </cell>
          <cell r="C643">
            <v>1</v>
          </cell>
          <cell r="D643">
            <v>17631</v>
          </cell>
          <cell r="E643">
            <v>0.02</v>
          </cell>
          <cell r="F643">
            <v>17983.62</v>
          </cell>
          <cell r="G643">
            <v>0</v>
          </cell>
        </row>
        <row r="644">
          <cell r="A644" t="str">
            <v>Universal en PVC 1"</v>
          </cell>
          <cell r="B644" t="str">
            <v>UN</v>
          </cell>
          <cell r="C644">
            <v>1</v>
          </cell>
          <cell r="D644">
            <v>5604</v>
          </cell>
          <cell r="E644">
            <v>0.02</v>
          </cell>
          <cell r="F644">
            <v>5716.08</v>
          </cell>
          <cell r="G644">
            <v>0</v>
          </cell>
        </row>
        <row r="645">
          <cell r="A645" t="str">
            <v>Universal en PVC 1/2"</v>
          </cell>
          <cell r="B645" t="str">
            <v>UN</v>
          </cell>
          <cell r="C645">
            <v>1</v>
          </cell>
          <cell r="D645">
            <v>2090</v>
          </cell>
          <cell r="E645">
            <v>0.02</v>
          </cell>
          <cell r="F645">
            <v>2131.8000000000002</v>
          </cell>
          <cell r="G645">
            <v>0</v>
          </cell>
        </row>
        <row r="646">
          <cell r="A646" t="str">
            <v>Universal en PVC 3/4"</v>
          </cell>
          <cell r="B646" t="str">
            <v>UN</v>
          </cell>
          <cell r="C646">
            <v>1</v>
          </cell>
          <cell r="D646">
            <v>3706</v>
          </cell>
          <cell r="E646">
            <v>0.02</v>
          </cell>
          <cell r="F646">
            <v>3780.12</v>
          </cell>
          <cell r="G646">
            <v>0</v>
          </cell>
        </row>
        <row r="647">
          <cell r="A647" t="str">
            <v>Valvula - Cheque cortina HICC Helbert   3" ; incluye accesorios</v>
          </cell>
          <cell r="B647" t="str">
            <v>UN</v>
          </cell>
          <cell r="C647">
            <v>1</v>
          </cell>
          <cell r="D647">
            <v>633360</v>
          </cell>
          <cell r="E647">
            <v>0.02</v>
          </cell>
          <cell r="F647">
            <v>646027.19999999995</v>
          </cell>
          <cell r="G647">
            <v>0</v>
          </cell>
        </row>
        <row r="648">
          <cell r="A648" t="str">
            <v>Valvula - Cheque cortina HICC Helbert  1 1/2" ; incluye accesorios</v>
          </cell>
          <cell r="B648" t="str">
            <v>UN</v>
          </cell>
          <cell r="C648">
            <v>1</v>
          </cell>
          <cell r="D648">
            <v>174000</v>
          </cell>
          <cell r="E648">
            <v>0.02</v>
          </cell>
          <cell r="F648">
            <v>177480</v>
          </cell>
          <cell r="G648">
            <v>0</v>
          </cell>
        </row>
        <row r="649">
          <cell r="A649" t="str">
            <v>Valvula - Cheque cortina HICC Helbert  1 1/4" ; incluye accesorios</v>
          </cell>
          <cell r="B649" t="str">
            <v>UN</v>
          </cell>
          <cell r="C649">
            <v>1</v>
          </cell>
          <cell r="D649">
            <v>135430</v>
          </cell>
          <cell r="E649">
            <v>0.02</v>
          </cell>
          <cell r="F649">
            <v>138138.6</v>
          </cell>
          <cell r="G649">
            <v>0</v>
          </cell>
        </row>
        <row r="650">
          <cell r="A650" t="str">
            <v>Valvula - Cheque cortina HICC Helbert  2" ; incluye accesorios</v>
          </cell>
          <cell r="B650" t="str">
            <v>UN</v>
          </cell>
          <cell r="C650">
            <v>1</v>
          </cell>
          <cell r="D650">
            <v>272368</v>
          </cell>
          <cell r="E650">
            <v>0.02</v>
          </cell>
          <cell r="F650">
            <v>277815.36</v>
          </cell>
          <cell r="G650">
            <v>0</v>
          </cell>
        </row>
        <row r="651">
          <cell r="A651" t="str">
            <v>Valvula de bola de 1" con bola de bronce y asiento en teflon</v>
          </cell>
          <cell r="B651" t="str">
            <v>UN</v>
          </cell>
          <cell r="C651">
            <v>1</v>
          </cell>
          <cell r="D651">
            <v>26900</v>
          </cell>
          <cell r="E651">
            <v>0.02</v>
          </cell>
          <cell r="F651">
            <v>27438</v>
          </cell>
          <cell r="G651">
            <v>0</v>
          </cell>
        </row>
        <row r="652">
          <cell r="A652" t="str">
            <v>Valvula de bola de 1/2" con bola de bronce y asiento en teflon</v>
          </cell>
          <cell r="B652" t="str">
            <v>UN</v>
          </cell>
          <cell r="C652">
            <v>1</v>
          </cell>
          <cell r="D652">
            <v>10900</v>
          </cell>
          <cell r="E652">
            <v>0.02</v>
          </cell>
          <cell r="F652">
            <v>11118</v>
          </cell>
          <cell r="G652">
            <v>0</v>
          </cell>
        </row>
        <row r="653">
          <cell r="A653" t="str">
            <v>Valvula pozuelo 1-1/2"  cobre</v>
          </cell>
          <cell r="B653" t="str">
            <v>UN</v>
          </cell>
          <cell r="C653">
            <v>1</v>
          </cell>
          <cell r="D653">
            <v>1900</v>
          </cell>
          <cell r="E653">
            <v>0.02</v>
          </cell>
          <cell r="F653">
            <v>1938</v>
          </cell>
          <cell r="G653">
            <v>0</v>
          </cell>
        </row>
        <row r="654">
          <cell r="A654" t="str">
            <v>Vara de clavo</v>
          </cell>
          <cell r="B654" t="str">
            <v>ML</v>
          </cell>
          <cell r="C654">
            <v>1</v>
          </cell>
          <cell r="D654">
            <v>4000</v>
          </cell>
          <cell r="E654">
            <v>0.02</v>
          </cell>
          <cell r="F654">
            <v>4080</v>
          </cell>
          <cell r="G654">
            <v>0</v>
          </cell>
        </row>
        <row r="655">
          <cell r="A655" t="str">
            <v>Varilla coopertweld de 2.40 mts x 5/8"</v>
          </cell>
          <cell r="B655" t="str">
            <v>Un</v>
          </cell>
          <cell r="C655">
            <v>1</v>
          </cell>
          <cell r="D655">
            <v>98850</v>
          </cell>
          <cell r="E655">
            <v>0.02</v>
          </cell>
          <cell r="F655">
            <v>100827</v>
          </cell>
          <cell r="G655">
            <v>0</v>
          </cell>
        </row>
        <row r="656">
          <cell r="A656" t="str">
            <v>Varilla Coper Well 5/8" x 8'</v>
          </cell>
          <cell r="B656" t="str">
            <v>UN</v>
          </cell>
          <cell r="C656">
            <v>1</v>
          </cell>
          <cell r="D656">
            <v>98850</v>
          </cell>
          <cell r="E656">
            <v>0.02</v>
          </cell>
          <cell r="F656">
            <v>100827</v>
          </cell>
          <cell r="G656">
            <v>0</v>
          </cell>
        </row>
        <row r="657">
          <cell r="A657" t="str">
            <v>Varilla cuadrada de 1/2"</v>
          </cell>
          <cell r="B657" t="str">
            <v>KG</v>
          </cell>
          <cell r="C657">
            <v>1</v>
          </cell>
          <cell r="D657">
            <v>2878</v>
          </cell>
          <cell r="E657">
            <v>0.02</v>
          </cell>
          <cell r="F657">
            <v>2935.56</v>
          </cell>
          <cell r="G657">
            <v>0</v>
          </cell>
        </row>
        <row r="658">
          <cell r="A658" t="str">
            <v>Varilla de 5/8"</v>
          </cell>
          <cell r="B658" t="str">
            <v>KG</v>
          </cell>
          <cell r="C658">
            <v>1</v>
          </cell>
          <cell r="D658">
            <v>2878</v>
          </cell>
          <cell r="E658">
            <v>0.02</v>
          </cell>
          <cell r="F658">
            <v>2935.56</v>
          </cell>
          <cell r="G658">
            <v>0</v>
          </cell>
        </row>
        <row r="659">
          <cell r="A659" t="str">
            <v>Varilla de 9 mm. Cuadrada</v>
          </cell>
          <cell r="B659" t="str">
            <v>Kg</v>
          </cell>
          <cell r="C659">
            <v>1</v>
          </cell>
          <cell r="D659">
            <v>2878</v>
          </cell>
          <cell r="E659">
            <v>0.02</v>
          </cell>
          <cell r="F659">
            <v>2935.56</v>
          </cell>
          <cell r="G659">
            <v>0</v>
          </cell>
        </row>
        <row r="660">
          <cell r="A660">
            <v>0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</row>
        <row r="661">
          <cell r="A661" t="str">
            <v>Varilla lisa de 1/2"</v>
          </cell>
          <cell r="B661" t="str">
            <v>KG</v>
          </cell>
          <cell r="C661">
            <v>1</v>
          </cell>
          <cell r="D661">
            <v>2365</v>
          </cell>
          <cell r="E661">
            <v>0.02</v>
          </cell>
          <cell r="F661">
            <v>2412.3000000000002</v>
          </cell>
          <cell r="G661">
            <v>0</v>
          </cell>
        </row>
        <row r="662">
          <cell r="A662" t="str">
            <v>Ventana corrediza proyec.alum.Cal.18. Negra</v>
          </cell>
          <cell r="B662" t="str">
            <v>M2</v>
          </cell>
          <cell r="C662">
            <v>1</v>
          </cell>
          <cell r="D662">
            <v>120000</v>
          </cell>
          <cell r="E662">
            <v>0.02</v>
          </cell>
          <cell r="F662">
            <v>122400</v>
          </cell>
          <cell r="G662">
            <v>0</v>
          </cell>
        </row>
        <row r="663">
          <cell r="A663" t="str">
            <v>Vidrio incoloro de 5mm pulido</v>
          </cell>
          <cell r="B663" t="str">
            <v>M2</v>
          </cell>
          <cell r="C663">
            <v>1</v>
          </cell>
          <cell r="D663">
            <v>18071</v>
          </cell>
          <cell r="E663">
            <v>0.02</v>
          </cell>
          <cell r="F663">
            <v>18432.419999999998</v>
          </cell>
          <cell r="G663">
            <v>0</v>
          </cell>
        </row>
        <row r="664">
          <cell r="A664" t="str">
            <v>Vinilo Color Tipo I</v>
          </cell>
          <cell r="B664" t="str">
            <v>gl</v>
          </cell>
          <cell r="C664">
            <v>1</v>
          </cell>
          <cell r="D664">
            <v>46280</v>
          </cell>
          <cell r="E664">
            <v>0.02</v>
          </cell>
          <cell r="F664">
            <v>47205.599999999999</v>
          </cell>
          <cell r="G664">
            <v>0</v>
          </cell>
        </row>
        <row r="665">
          <cell r="A665" t="str">
            <v>Visagra para elemento en aluminio</v>
          </cell>
          <cell r="B665" t="str">
            <v>UN</v>
          </cell>
          <cell r="C665">
            <v>1</v>
          </cell>
          <cell r="D665">
            <v>1400</v>
          </cell>
          <cell r="E665">
            <v>0.02</v>
          </cell>
          <cell r="F665">
            <v>1428</v>
          </cell>
          <cell r="G665">
            <v>0</v>
          </cell>
        </row>
        <row r="666">
          <cell r="A666" t="str">
            <v>Wing Aluminio</v>
          </cell>
          <cell r="B666" t="str">
            <v>Ml</v>
          </cell>
          <cell r="C666">
            <v>1</v>
          </cell>
          <cell r="D666">
            <v>2000</v>
          </cell>
          <cell r="E666">
            <v>0.02</v>
          </cell>
          <cell r="F666">
            <v>2040</v>
          </cell>
          <cell r="G666">
            <v>0</v>
          </cell>
        </row>
        <row r="667">
          <cell r="A667" t="str">
            <v>Xipex Admix C-2000</v>
          </cell>
          <cell r="B667" t="str">
            <v>Kg</v>
          </cell>
          <cell r="C667">
            <v>1</v>
          </cell>
          <cell r="D667">
            <v>11200</v>
          </cell>
          <cell r="E667">
            <v>0.02</v>
          </cell>
          <cell r="F667">
            <v>11424</v>
          </cell>
          <cell r="G667">
            <v>0</v>
          </cell>
        </row>
        <row r="668">
          <cell r="A668" t="str">
            <v>Xipex concentrado -Gris</v>
          </cell>
          <cell r="B668" t="str">
            <v>Kg</v>
          </cell>
          <cell r="C668">
            <v>1</v>
          </cell>
          <cell r="D668">
            <v>10000</v>
          </cell>
          <cell r="E668">
            <v>0.02</v>
          </cell>
          <cell r="F668">
            <v>10200</v>
          </cell>
          <cell r="G668">
            <v>0</v>
          </cell>
        </row>
        <row r="669">
          <cell r="A669" t="str">
            <v>Yee sencilla PVC-S 2"</v>
          </cell>
          <cell r="B669" t="str">
            <v>UN</v>
          </cell>
          <cell r="C669">
            <v>0</v>
          </cell>
          <cell r="D669">
            <v>3885</v>
          </cell>
          <cell r="E669">
            <v>0.02</v>
          </cell>
          <cell r="F669">
            <v>3962.7</v>
          </cell>
          <cell r="G669">
            <v>0</v>
          </cell>
        </row>
        <row r="670">
          <cell r="A670" t="str">
            <v>Yee sencilla PVC-S 3"</v>
          </cell>
          <cell r="B670" t="str">
            <v>UN</v>
          </cell>
          <cell r="C670">
            <v>0</v>
          </cell>
          <cell r="D670">
            <v>7983</v>
          </cell>
          <cell r="E670">
            <v>0.02</v>
          </cell>
          <cell r="F670">
            <v>8142.66</v>
          </cell>
          <cell r="G670">
            <v>0</v>
          </cell>
        </row>
        <row r="671">
          <cell r="A671" t="str">
            <v>Yee sencilla PVC-S 4"</v>
          </cell>
          <cell r="B671" t="str">
            <v>UN</v>
          </cell>
          <cell r="C671">
            <v>1</v>
          </cell>
          <cell r="D671">
            <v>13667</v>
          </cell>
          <cell r="E671">
            <v>0.02</v>
          </cell>
          <cell r="F671">
            <v>13940.34</v>
          </cell>
          <cell r="G671">
            <v>0</v>
          </cell>
        </row>
        <row r="672">
          <cell r="A672" t="str">
            <v>Zuncho metálico 3/8"</v>
          </cell>
          <cell r="B672" t="str">
            <v>ml</v>
          </cell>
          <cell r="C672">
            <v>1</v>
          </cell>
          <cell r="D672">
            <v>4180</v>
          </cell>
          <cell r="E672">
            <v>0.02</v>
          </cell>
          <cell r="F672">
            <v>4263.6000000000004</v>
          </cell>
          <cell r="G672">
            <v>0</v>
          </cell>
        </row>
        <row r="673">
          <cell r="A673" t="str">
            <v>Medidor de agua 1/2"</v>
          </cell>
          <cell r="B673" t="str">
            <v>UN</v>
          </cell>
          <cell r="C673">
            <v>1</v>
          </cell>
          <cell r="D673">
            <v>85000</v>
          </cell>
          <cell r="E673">
            <v>0.02</v>
          </cell>
          <cell r="F673">
            <v>86700</v>
          </cell>
          <cell r="G673">
            <v>0</v>
          </cell>
        </row>
        <row r="674">
          <cell r="A674" t="str">
            <v>Medidor de agua 1"</v>
          </cell>
          <cell r="B674" t="str">
            <v>UN</v>
          </cell>
          <cell r="C674">
            <v>1</v>
          </cell>
          <cell r="D674">
            <v>220138</v>
          </cell>
          <cell r="E674">
            <v>0.02</v>
          </cell>
          <cell r="F674">
            <v>224540.76</v>
          </cell>
          <cell r="G674">
            <v>0</v>
          </cell>
        </row>
        <row r="675">
          <cell r="A675" t="str">
            <v>Medidor de agua 2"</v>
          </cell>
          <cell r="B675" t="str">
            <v>UN</v>
          </cell>
          <cell r="C675">
            <v>1</v>
          </cell>
          <cell r="D675">
            <v>2546341</v>
          </cell>
          <cell r="E675">
            <v>0.02</v>
          </cell>
          <cell r="F675">
            <v>2597267.8199999998</v>
          </cell>
          <cell r="G675">
            <v>0</v>
          </cell>
        </row>
        <row r="676">
          <cell r="A676" t="str">
            <v>Medidor de agua 3"</v>
          </cell>
          <cell r="B676" t="str">
            <v>UN</v>
          </cell>
          <cell r="C676">
            <v>1</v>
          </cell>
          <cell r="D676">
            <v>2536776</v>
          </cell>
          <cell r="E676">
            <v>0.02</v>
          </cell>
          <cell r="F676">
            <v>2587511.52</v>
          </cell>
          <cell r="G676">
            <v>0</v>
          </cell>
        </row>
        <row r="677">
          <cell r="A677" t="str">
            <v>Medidor de agua 3/4"</v>
          </cell>
          <cell r="B677" t="str">
            <v>UN</v>
          </cell>
          <cell r="C677">
            <v>1</v>
          </cell>
          <cell r="D677">
            <v>117837</v>
          </cell>
          <cell r="E677">
            <v>0.02</v>
          </cell>
          <cell r="F677">
            <v>120193.74</v>
          </cell>
          <cell r="G677">
            <v>0</v>
          </cell>
        </row>
        <row r="678">
          <cell r="A678" t="str">
            <v>Medidor de agua 4"</v>
          </cell>
          <cell r="B678" t="str">
            <v>UN</v>
          </cell>
          <cell r="C678">
            <v>1</v>
          </cell>
          <cell r="D678">
            <v>3279667</v>
          </cell>
          <cell r="E678">
            <v>0.02</v>
          </cell>
          <cell r="F678">
            <v>3345260.34</v>
          </cell>
          <cell r="G678">
            <v>0</v>
          </cell>
        </row>
        <row r="679">
          <cell r="A679" t="str">
            <v>Medidor de agua 6"</v>
          </cell>
          <cell r="B679" t="str">
            <v>UN</v>
          </cell>
          <cell r="C679">
            <v>1</v>
          </cell>
          <cell r="D679">
            <v>4443424</v>
          </cell>
          <cell r="E679">
            <v>0.02</v>
          </cell>
          <cell r="F679">
            <v>4532292.4800000004</v>
          </cell>
          <cell r="G679">
            <v>0</v>
          </cell>
        </row>
        <row r="680">
          <cell r="A680" t="str">
            <v xml:space="preserve">rellenos en recebo compactado al 90% </v>
          </cell>
          <cell r="B680" t="str">
            <v>M3</v>
          </cell>
          <cell r="C680">
            <v>1</v>
          </cell>
          <cell r="D680">
            <v>47819.29</v>
          </cell>
          <cell r="E680">
            <v>0.02</v>
          </cell>
          <cell r="F680">
            <v>48775.68</v>
          </cell>
          <cell r="G680">
            <v>0</v>
          </cell>
        </row>
        <row r="681">
          <cell r="A681" t="str">
            <v>muros en ladrillo tolete común para sobrecimiento de e = 0,12 m</v>
          </cell>
          <cell r="B681" t="str">
            <v>m3</v>
          </cell>
          <cell r="C681">
            <v>1</v>
          </cell>
          <cell r="D681">
            <v>41808.39</v>
          </cell>
          <cell r="E681">
            <v>0.02</v>
          </cell>
          <cell r="F681">
            <v>42644.56</v>
          </cell>
          <cell r="G681">
            <v>0</v>
          </cell>
        </row>
        <row r="682">
          <cell r="A682" t="str">
            <v>Bomba centrífuga 1HP succión y descarga 1.1/2".motor monofásico</v>
          </cell>
          <cell r="B682" t="str">
            <v>UN</v>
          </cell>
          <cell r="C682">
            <v>1</v>
          </cell>
          <cell r="D682">
            <v>400000</v>
          </cell>
          <cell r="E682">
            <v>0.02</v>
          </cell>
          <cell r="F682">
            <v>408000</v>
          </cell>
          <cell r="G682">
            <v>0</v>
          </cell>
        </row>
        <row r="683">
          <cell r="A683" t="str">
            <v>Valvula de pie con canastilla plástica 2"</v>
          </cell>
          <cell r="B683" t="str">
            <v>un</v>
          </cell>
          <cell r="C683">
            <v>1</v>
          </cell>
          <cell r="D683">
            <v>111360</v>
          </cell>
          <cell r="E683">
            <v>0.02</v>
          </cell>
          <cell r="F683">
            <v>113587.2</v>
          </cell>
          <cell r="G683">
            <v>0</v>
          </cell>
        </row>
        <row r="684">
          <cell r="A684" t="str">
            <v>Valvula de cheque hidro 1 1/2"</v>
          </cell>
          <cell r="B684" t="str">
            <v>Un</v>
          </cell>
          <cell r="C684">
            <v>1</v>
          </cell>
          <cell r="D684">
            <v>117508</v>
          </cell>
          <cell r="E684">
            <v>0.02</v>
          </cell>
          <cell r="F684">
            <v>119858.16</v>
          </cell>
          <cell r="G684">
            <v>0</v>
          </cell>
        </row>
        <row r="685">
          <cell r="A685" t="str">
            <v>Valvula de cheque hidro 2"</v>
          </cell>
          <cell r="B685" t="str">
            <v>UN</v>
          </cell>
          <cell r="C685">
            <v>1</v>
          </cell>
          <cell r="D685">
            <v>188384</v>
          </cell>
          <cell r="E685">
            <v>0.02</v>
          </cell>
          <cell r="F685">
            <v>192151.67999999999</v>
          </cell>
          <cell r="G685">
            <v>0</v>
          </cell>
        </row>
        <row r="686">
          <cell r="A686">
            <v>0</v>
          </cell>
          <cell r="B686">
            <v>0</v>
          </cell>
          <cell r="C686">
            <v>0</v>
          </cell>
          <cell r="D686">
            <v>0</v>
          </cell>
          <cell r="E686">
            <v>0.02</v>
          </cell>
          <cell r="F686">
            <v>0</v>
          </cell>
          <cell r="G686">
            <v>0</v>
          </cell>
        </row>
        <row r="687">
          <cell r="A687" t="str">
            <v>Para Yacuanquer</v>
          </cell>
          <cell r="B687">
            <v>0</v>
          </cell>
          <cell r="C687">
            <v>0</v>
          </cell>
          <cell r="D687">
            <v>0</v>
          </cell>
          <cell r="E687">
            <v>0.02</v>
          </cell>
          <cell r="F687">
            <v>0</v>
          </cell>
          <cell r="G687">
            <v>0</v>
          </cell>
        </row>
        <row r="688">
          <cell r="A688" t="str">
            <v>Excavación Manual en material Comun</v>
          </cell>
          <cell r="B688" t="str">
            <v>m3</v>
          </cell>
          <cell r="C688">
            <v>1</v>
          </cell>
          <cell r="D688">
            <v>27316.893636363639</v>
          </cell>
          <cell r="E688">
            <v>0</v>
          </cell>
          <cell r="F688">
            <v>27316.89</v>
          </cell>
          <cell r="G688">
            <v>0</v>
          </cell>
        </row>
        <row r="689">
          <cell r="A689" t="str">
            <v>Rellenos en recebo compactado al 90%</v>
          </cell>
          <cell r="B689" t="str">
            <v>m3</v>
          </cell>
          <cell r="C689">
            <v>1</v>
          </cell>
          <cell r="D689">
            <v>47819.29</v>
          </cell>
          <cell r="E689">
            <v>0</v>
          </cell>
          <cell r="F689">
            <v>47819.29</v>
          </cell>
          <cell r="G689">
            <v>0</v>
          </cell>
        </row>
        <row r="690">
          <cell r="A690" t="str">
            <v>Placa maciza e=0,075</v>
          </cell>
          <cell r="B690" t="str">
            <v>m2</v>
          </cell>
          <cell r="C690">
            <v>1</v>
          </cell>
          <cell r="D690">
            <v>127816.67</v>
          </cell>
          <cell r="E690">
            <v>0</v>
          </cell>
          <cell r="F690">
            <v>127816.67</v>
          </cell>
          <cell r="G690">
            <v>0</v>
          </cell>
        </row>
        <row r="691">
          <cell r="A691" t="str">
            <v>Muros en loque divisorio Liso</v>
          </cell>
          <cell r="B691" t="str">
            <v>m3</v>
          </cell>
          <cell r="C691">
            <v>1</v>
          </cell>
          <cell r="D691">
            <v>43617.24</v>
          </cell>
          <cell r="E691">
            <v>0</v>
          </cell>
          <cell r="F691">
            <v>43617.24</v>
          </cell>
          <cell r="G691">
            <v>0</v>
          </cell>
        </row>
        <row r="692">
          <cell r="A692" t="str">
            <v>Media caña en mortero de pendiente</v>
          </cell>
          <cell r="B692" t="str">
            <v>ml</v>
          </cell>
          <cell r="C692">
            <v>1</v>
          </cell>
          <cell r="D692">
            <v>14360.220000000001</v>
          </cell>
          <cell r="E692">
            <v>0</v>
          </cell>
          <cell r="F692">
            <v>14360.22</v>
          </cell>
          <cell r="G692">
            <v>0</v>
          </cell>
        </row>
        <row r="693">
          <cell r="A693" t="str">
            <v>Pañete impermeabilizado integralmente.</v>
          </cell>
          <cell r="B693" t="str">
            <v>m2</v>
          </cell>
          <cell r="C693">
            <v>1</v>
          </cell>
          <cell r="D693">
            <v>13691.96</v>
          </cell>
          <cell r="E693">
            <v>0</v>
          </cell>
          <cell r="F693">
            <v>13691.96</v>
          </cell>
          <cell r="G693">
            <v>0</v>
          </cell>
        </row>
        <row r="694">
          <cell r="A694" t="str">
            <v>Afinado en mortero de pendiente</v>
          </cell>
          <cell r="B694" t="str">
            <v>m2</v>
          </cell>
          <cell r="C694">
            <v>1</v>
          </cell>
          <cell r="D694">
            <v>20688.669999999998</v>
          </cell>
          <cell r="E694">
            <v>0</v>
          </cell>
          <cell r="F694">
            <v>20688.669999999998</v>
          </cell>
          <cell r="G694">
            <v>0</v>
          </cell>
        </row>
        <row r="695">
          <cell r="A695" t="str">
            <v>acero de refuerzo 37000</v>
          </cell>
          <cell r="B695" t="str">
            <v>Kg</v>
          </cell>
          <cell r="C695">
            <v>1</v>
          </cell>
          <cell r="D695">
            <v>3499.91</v>
          </cell>
          <cell r="E695">
            <v>0</v>
          </cell>
          <cell r="F695">
            <v>3499.91</v>
          </cell>
          <cell r="G695">
            <v>0</v>
          </cell>
        </row>
        <row r="696">
          <cell r="A696" t="str">
            <v>acero de refuerzo 60000</v>
          </cell>
          <cell r="B696" t="str">
            <v>Kg</v>
          </cell>
          <cell r="C696">
            <v>1</v>
          </cell>
          <cell r="D696">
            <v>3519.29</v>
          </cell>
          <cell r="E696">
            <v>0</v>
          </cell>
          <cell r="F696">
            <v>3519.29</v>
          </cell>
          <cell r="G696">
            <v>0</v>
          </cell>
        </row>
        <row r="697">
          <cell r="A697" t="str">
            <v>Hoja Puerta entamborada con rejilla de ventilación y mirilla a todo costo según detalle arquitectonico</v>
          </cell>
          <cell r="B697" t="str">
            <v>un</v>
          </cell>
          <cell r="C697">
            <v>1</v>
          </cell>
          <cell r="D697">
            <v>175000</v>
          </cell>
          <cell r="E697">
            <v>0.02</v>
          </cell>
          <cell r="F697">
            <v>178500</v>
          </cell>
          <cell r="G697">
            <v>0</v>
          </cell>
        </row>
        <row r="698">
          <cell r="A698" t="str">
            <v>Teja de Barro Santafé Cartabon 16x37cm</v>
          </cell>
          <cell r="B698" t="str">
            <v>un</v>
          </cell>
          <cell r="C698">
            <v>1</v>
          </cell>
          <cell r="D698">
            <v>615</v>
          </cell>
          <cell r="E698">
            <v>0.02</v>
          </cell>
          <cell r="F698">
            <v>627.29999999999995</v>
          </cell>
          <cell r="G698" t="str">
            <v>30un / m2 Peso=1,6K</v>
          </cell>
        </row>
        <row r="699">
          <cell r="A699" t="str">
            <v>Teja de Barro  Santafé Española 18/16x40cm</v>
          </cell>
          <cell r="B699" t="str">
            <v>un</v>
          </cell>
          <cell r="C699">
            <v>1</v>
          </cell>
          <cell r="D699">
            <v>900</v>
          </cell>
          <cell r="E699">
            <v>0.02</v>
          </cell>
          <cell r="F699">
            <v>918</v>
          </cell>
          <cell r="G699" t="str">
            <v>24un / m2 Peso=1,4K</v>
          </cell>
        </row>
        <row r="700">
          <cell r="A700" t="str">
            <v>Teja "S" de Barro Moore 28,5/15x46cm</v>
          </cell>
          <cell r="B700" t="str">
            <v>un</v>
          </cell>
          <cell r="C700">
            <v>1</v>
          </cell>
          <cell r="D700">
            <v>1610</v>
          </cell>
          <cell r="E700">
            <v>0.02</v>
          </cell>
          <cell r="F700">
            <v>1642.2</v>
          </cell>
          <cell r="G700" t="str">
            <v>11un / m2 Peso=3K</v>
          </cell>
        </row>
        <row r="701">
          <cell r="A701" t="str">
            <v>Teja Plana de Barro Santafé 10x18cm</v>
          </cell>
          <cell r="B701" t="str">
            <v>un</v>
          </cell>
          <cell r="C701">
            <v>1</v>
          </cell>
          <cell r="D701">
            <v>850</v>
          </cell>
          <cell r="E701">
            <v>0.02</v>
          </cell>
          <cell r="F701">
            <v>867</v>
          </cell>
          <cell r="G701" t="str">
            <v>56un / m2 Peso=1,7K</v>
          </cell>
        </row>
        <row r="702">
          <cell r="A702" t="str">
            <v>Listón M.H. Pino Ciprés</v>
          </cell>
          <cell r="B702" t="str">
            <v>m</v>
          </cell>
          <cell r="C702">
            <v>1</v>
          </cell>
          <cell r="D702">
            <v>12000</v>
          </cell>
          <cell r="E702">
            <v>0.02</v>
          </cell>
          <cell r="F702">
            <v>12240</v>
          </cell>
          <cell r="G702" t="str">
            <v>de 5x2cm</v>
          </cell>
        </row>
        <row r="703">
          <cell r="A703" t="str">
            <v>Listón M.H. Pino Romerón</v>
          </cell>
          <cell r="B703" t="str">
            <v>m2</v>
          </cell>
          <cell r="C703">
            <v>1</v>
          </cell>
          <cell r="D703">
            <v>39000</v>
          </cell>
          <cell r="E703">
            <v>0.02</v>
          </cell>
          <cell r="F703">
            <v>39780</v>
          </cell>
          <cell r="G703">
            <v>0</v>
          </cell>
        </row>
        <row r="704">
          <cell r="A704" t="str">
            <v>Puerta Ventana en Madera Segun detalle Arquitectónico</v>
          </cell>
          <cell r="B704" t="str">
            <v>m2</v>
          </cell>
          <cell r="C704">
            <v>1</v>
          </cell>
          <cell r="D704">
            <v>160000</v>
          </cell>
          <cell r="E704">
            <v>0.02</v>
          </cell>
          <cell r="F704">
            <v>163200</v>
          </cell>
          <cell r="G704">
            <v>0</v>
          </cell>
        </row>
        <row r="705">
          <cell r="A705" t="str">
            <v>Ventana en Madera Según detalle Arquitectónico</v>
          </cell>
          <cell r="B705" t="str">
            <v>m2</v>
          </cell>
          <cell r="C705">
            <v>1</v>
          </cell>
          <cell r="D705">
            <v>120000</v>
          </cell>
          <cell r="E705">
            <v>0.02</v>
          </cell>
          <cell r="F705">
            <v>122400</v>
          </cell>
          <cell r="G705">
            <v>0</v>
          </cell>
        </row>
        <row r="706">
          <cell r="A706" t="str">
            <v>Puerta en madera Según detalle Arquitectónico</v>
          </cell>
          <cell r="B706" t="str">
            <v>m2</v>
          </cell>
          <cell r="C706">
            <v>1</v>
          </cell>
          <cell r="D706">
            <v>140000</v>
          </cell>
          <cell r="E706">
            <v>0.02</v>
          </cell>
          <cell r="F706">
            <v>142800</v>
          </cell>
          <cell r="G706">
            <v>0</v>
          </cell>
        </row>
        <row r="707">
          <cell r="A707" t="str">
            <v>Suministro e insatalación de Banca exterior tipo IDU</v>
          </cell>
          <cell r="B707" t="str">
            <v>UN</v>
          </cell>
          <cell r="C707">
            <v>1</v>
          </cell>
          <cell r="D707">
            <v>445000</v>
          </cell>
          <cell r="E707">
            <v>0.02</v>
          </cell>
          <cell r="F707">
            <v>453900</v>
          </cell>
          <cell r="G707">
            <v>0</v>
          </cell>
        </row>
        <row r="708">
          <cell r="A708" t="str">
            <v>Adoquin concreto 10x8x20</v>
          </cell>
          <cell r="B708" t="str">
            <v>UN</v>
          </cell>
          <cell r="C708">
            <v>1</v>
          </cell>
          <cell r="D708">
            <v>400</v>
          </cell>
          <cell r="E708">
            <v>0.02</v>
          </cell>
          <cell r="F708">
            <v>408</v>
          </cell>
          <cell r="G708">
            <v>0</v>
          </cell>
        </row>
        <row r="709">
          <cell r="A709">
            <v>0</v>
          </cell>
          <cell r="B709">
            <v>0</v>
          </cell>
          <cell r="C709">
            <v>0</v>
          </cell>
          <cell r="D709">
            <v>0</v>
          </cell>
          <cell r="E709">
            <v>0.02</v>
          </cell>
          <cell r="F709">
            <v>0</v>
          </cell>
          <cell r="G709">
            <v>0</v>
          </cell>
        </row>
        <row r="710">
          <cell r="A710">
            <v>0</v>
          </cell>
          <cell r="B710">
            <v>0</v>
          </cell>
          <cell r="C710">
            <v>0</v>
          </cell>
          <cell r="D710">
            <v>0</v>
          </cell>
          <cell r="E710">
            <v>0.02</v>
          </cell>
          <cell r="F710">
            <v>0</v>
          </cell>
          <cell r="G710">
            <v>0</v>
          </cell>
        </row>
        <row r="711">
          <cell r="A711">
            <v>0</v>
          </cell>
          <cell r="B711">
            <v>0</v>
          </cell>
          <cell r="C711">
            <v>0</v>
          </cell>
          <cell r="D711">
            <v>0</v>
          </cell>
          <cell r="E711">
            <v>0.02</v>
          </cell>
          <cell r="F711">
            <v>0</v>
          </cell>
          <cell r="G711">
            <v>0</v>
          </cell>
        </row>
        <row r="712">
          <cell r="A712">
            <v>0</v>
          </cell>
          <cell r="B712">
            <v>0</v>
          </cell>
          <cell r="C712">
            <v>0</v>
          </cell>
          <cell r="D712">
            <v>0</v>
          </cell>
          <cell r="E712">
            <v>0.02</v>
          </cell>
          <cell r="F712">
            <v>0</v>
          </cell>
          <cell r="G712">
            <v>0</v>
          </cell>
        </row>
        <row r="713">
          <cell r="A713">
            <v>0</v>
          </cell>
          <cell r="B713">
            <v>0</v>
          </cell>
          <cell r="C713">
            <v>0</v>
          </cell>
          <cell r="D713">
            <v>0</v>
          </cell>
          <cell r="E713">
            <v>0.02</v>
          </cell>
          <cell r="F713">
            <v>0</v>
          </cell>
          <cell r="G713">
            <v>0</v>
          </cell>
        </row>
        <row r="714">
          <cell r="A714">
            <v>0</v>
          </cell>
          <cell r="B714">
            <v>0</v>
          </cell>
          <cell r="C714">
            <v>0</v>
          </cell>
          <cell r="D714">
            <v>0</v>
          </cell>
          <cell r="E714">
            <v>0.02</v>
          </cell>
          <cell r="F714">
            <v>0</v>
          </cell>
          <cell r="G714">
            <v>0</v>
          </cell>
        </row>
        <row r="715">
          <cell r="A715">
            <v>0</v>
          </cell>
          <cell r="B715">
            <v>0</v>
          </cell>
          <cell r="C715">
            <v>0</v>
          </cell>
          <cell r="D715">
            <v>0</v>
          </cell>
          <cell r="E715">
            <v>0.02</v>
          </cell>
          <cell r="F715">
            <v>0</v>
          </cell>
          <cell r="G715">
            <v>0</v>
          </cell>
        </row>
        <row r="716">
          <cell r="A716">
            <v>0</v>
          </cell>
          <cell r="B716">
            <v>0</v>
          </cell>
          <cell r="C716">
            <v>0</v>
          </cell>
          <cell r="D716">
            <v>0</v>
          </cell>
          <cell r="E716">
            <v>0.02</v>
          </cell>
          <cell r="F716">
            <v>0</v>
          </cell>
          <cell r="G716">
            <v>0</v>
          </cell>
        </row>
        <row r="717">
          <cell r="A717">
            <v>0</v>
          </cell>
          <cell r="B717">
            <v>0</v>
          </cell>
          <cell r="C717">
            <v>0</v>
          </cell>
          <cell r="D717">
            <v>0</v>
          </cell>
          <cell r="E717">
            <v>0.02</v>
          </cell>
          <cell r="F717">
            <v>0</v>
          </cell>
          <cell r="G717">
            <v>0</v>
          </cell>
        </row>
        <row r="718">
          <cell r="A718">
            <v>0</v>
          </cell>
          <cell r="B718">
            <v>0</v>
          </cell>
          <cell r="C718">
            <v>0</v>
          </cell>
          <cell r="D718">
            <v>0</v>
          </cell>
          <cell r="E718">
            <v>0.02</v>
          </cell>
          <cell r="F718">
            <v>0</v>
          </cell>
          <cell r="G718">
            <v>0</v>
          </cell>
        </row>
        <row r="719">
          <cell r="A719">
            <v>0</v>
          </cell>
          <cell r="B719">
            <v>0</v>
          </cell>
          <cell r="C719">
            <v>0</v>
          </cell>
          <cell r="D719">
            <v>0</v>
          </cell>
          <cell r="E719">
            <v>0.02</v>
          </cell>
          <cell r="F719">
            <v>0</v>
          </cell>
          <cell r="G719">
            <v>0</v>
          </cell>
        </row>
        <row r="720">
          <cell r="A720">
            <v>0</v>
          </cell>
          <cell r="B720">
            <v>0</v>
          </cell>
          <cell r="C720">
            <v>0</v>
          </cell>
          <cell r="D720">
            <v>0</v>
          </cell>
          <cell r="E720">
            <v>0.02</v>
          </cell>
          <cell r="F720">
            <v>0</v>
          </cell>
          <cell r="G720">
            <v>0</v>
          </cell>
        </row>
        <row r="721">
          <cell r="A721">
            <v>0</v>
          </cell>
          <cell r="B721">
            <v>0</v>
          </cell>
          <cell r="C721">
            <v>0</v>
          </cell>
          <cell r="D721">
            <v>0</v>
          </cell>
          <cell r="E721">
            <v>0.02</v>
          </cell>
          <cell r="F721">
            <v>0</v>
          </cell>
          <cell r="G721">
            <v>0</v>
          </cell>
        </row>
        <row r="722">
          <cell r="A722">
            <v>0</v>
          </cell>
          <cell r="B722">
            <v>0</v>
          </cell>
          <cell r="C722">
            <v>0</v>
          </cell>
          <cell r="D722">
            <v>0</v>
          </cell>
          <cell r="E722">
            <v>0.02</v>
          </cell>
          <cell r="F722">
            <v>0</v>
          </cell>
          <cell r="G722">
            <v>0</v>
          </cell>
        </row>
        <row r="723">
          <cell r="A723">
            <v>0</v>
          </cell>
          <cell r="B723">
            <v>0</v>
          </cell>
          <cell r="C723">
            <v>0</v>
          </cell>
          <cell r="D723">
            <v>0</v>
          </cell>
          <cell r="E723">
            <v>0.02</v>
          </cell>
          <cell r="F723">
            <v>0</v>
          </cell>
          <cell r="G723">
            <v>0</v>
          </cell>
        </row>
        <row r="724">
          <cell r="A724">
            <v>0</v>
          </cell>
          <cell r="B724">
            <v>0</v>
          </cell>
          <cell r="C724">
            <v>0</v>
          </cell>
          <cell r="D724">
            <v>0</v>
          </cell>
          <cell r="E724">
            <v>0.02</v>
          </cell>
          <cell r="F724">
            <v>0</v>
          </cell>
          <cell r="G724">
            <v>0</v>
          </cell>
        </row>
        <row r="725">
          <cell r="A725">
            <v>0</v>
          </cell>
          <cell r="B725">
            <v>0</v>
          </cell>
          <cell r="C725">
            <v>0</v>
          </cell>
          <cell r="D725">
            <v>0</v>
          </cell>
          <cell r="E725">
            <v>0.02</v>
          </cell>
          <cell r="F725">
            <v>0</v>
          </cell>
          <cell r="G725">
            <v>0</v>
          </cell>
        </row>
        <row r="726">
          <cell r="A726">
            <v>0</v>
          </cell>
          <cell r="B726">
            <v>0</v>
          </cell>
          <cell r="C726">
            <v>0</v>
          </cell>
          <cell r="D726">
            <v>0</v>
          </cell>
          <cell r="E726">
            <v>0.02</v>
          </cell>
          <cell r="F726">
            <v>0</v>
          </cell>
          <cell r="G726">
            <v>0</v>
          </cell>
        </row>
        <row r="727">
          <cell r="A727">
            <v>0</v>
          </cell>
          <cell r="B727">
            <v>0</v>
          </cell>
          <cell r="C727">
            <v>0</v>
          </cell>
          <cell r="D727">
            <v>0</v>
          </cell>
          <cell r="E727">
            <v>0.02</v>
          </cell>
          <cell r="F727">
            <v>0</v>
          </cell>
          <cell r="G727">
            <v>0</v>
          </cell>
        </row>
        <row r="728">
          <cell r="A728">
            <v>0</v>
          </cell>
          <cell r="B728">
            <v>0</v>
          </cell>
          <cell r="C728">
            <v>0</v>
          </cell>
          <cell r="D728">
            <v>0</v>
          </cell>
          <cell r="E728">
            <v>0.02</v>
          </cell>
          <cell r="F728">
            <v>0</v>
          </cell>
          <cell r="G728">
            <v>0</v>
          </cell>
        </row>
        <row r="729">
          <cell r="A729">
            <v>0</v>
          </cell>
          <cell r="B729">
            <v>0</v>
          </cell>
          <cell r="C729">
            <v>0</v>
          </cell>
          <cell r="D729">
            <v>0</v>
          </cell>
          <cell r="E729">
            <v>0.02</v>
          </cell>
          <cell r="F729">
            <v>0</v>
          </cell>
          <cell r="G729">
            <v>0</v>
          </cell>
        </row>
        <row r="730">
          <cell r="A730">
            <v>0</v>
          </cell>
          <cell r="B730">
            <v>0</v>
          </cell>
          <cell r="C730">
            <v>0</v>
          </cell>
          <cell r="D730">
            <v>0</v>
          </cell>
          <cell r="E730">
            <v>0.02</v>
          </cell>
          <cell r="F730">
            <v>0</v>
          </cell>
          <cell r="G730">
            <v>0</v>
          </cell>
        </row>
        <row r="731">
          <cell r="A731">
            <v>0</v>
          </cell>
          <cell r="B731">
            <v>0</v>
          </cell>
          <cell r="C731">
            <v>0</v>
          </cell>
          <cell r="D731">
            <v>0</v>
          </cell>
          <cell r="E731">
            <v>0.02</v>
          </cell>
          <cell r="F731">
            <v>0</v>
          </cell>
          <cell r="G731">
            <v>0</v>
          </cell>
        </row>
        <row r="732">
          <cell r="A732">
            <v>0</v>
          </cell>
          <cell r="B732">
            <v>0</v>
          </cell>
          <cell r="C732">
            <v>0</v>
          </cell>
          <cell r="D732">
            <v>0</v>
          </cell>
          <cell r="E732">
            <v>0.02</v>
          </cell>
          <cell r="F732">
            <v>0</v>
          </cell>
          <cell r="G732">
            <v>0</v>
          </cell>
        </row>
        <row r="733">
          <cell r="A733">
            <v>0</v>
          </cell>
          <cell r="B733">
            <v>0</v>
          </cell>
          <cell r="C733">
            <v>0</v>
          </cell>
          <cell r="D733">
            <v>0</v>
          </cell>
          <cell r="E733">
            <v>0.02</v>
          </cell>
          <cell r="F733">
            <v>0</v>
          </cell>
          <cell r="G733">
            <v>0</v>
          </cell>
        </row>
        <row r="734">
          <cell r="A734">
            <v>0</v>
          </cell>
          <cell r="B734">
            <v>0</v>
          </cell>
          <cell r="C734">
            <v>0</v>
          </cell>
          <cell r="D734">
            <v>0</v>
          </cell>
          <cell r="E734">
            <v>0.02</v>
          </cell>
          <cell r="F734">
            <v>0</v>
          </cell>
          <cell r="G734">
            <v>0</v>
          </cell>
        </row>
        <row r="735">
          <cell r="A735">
            <v>0</v>
          </cell>
          <cell r="B735">
            <v>0</v>
          </cell>
          <cell r="C735">
            <v>0</v>
          </cell>
          <cell r="D735">
            <v>0</v>
          </cell>
          <cell r="E735">
            <v>0.02</v>
          </cell>
          <cell r="F735">
            <v>0</v>
          </cell>
          <cell r="G735">
            <v>0</v>
          </cell>
        </row>
        <row r="736">
          <cell r="A736">
            <v>0</v>
          </cell>
          <cell r="B736">
            <v>0</v>
          </cell>
          <cell r="C736">
            <v>0</v>
          </cell>
          <cell r="D736">
            <v>0</v>
          </cell>
          <cell r="E736">
            <v>0.02</v>
          </cell>
          <cell r="F736">
            <v>0</v>
          </cell>
          <cell r="G736">
            <v>0</v>
          </cell>
        </row>
        <row r="737">
          <cell r="A737">
            <v>0</v>
          </cell>
          <cell r="B737">
            <v>0</v>
          </cell>
          <cell r="C737">
            <v>0</v>
          </cell>
          <cell r="D737">
            <v>0</v>
          </cell>
          <cell r="E737">
            <v>0.02</v>
          </cell>
          <cell r="F737">
            <v>0</v>
          </cell>
          <cell r="G737">
            <v>0</v>
          </cell>
        </row>
        <row r="738">
          <cell r="A738">
            <v>0</v>
          </cell>
          <cell r="B738">
            <v>0</v>
          </cell>
          <cell r="C738">
            <v>0</v>
          </cell>
          <cell r="D738">
            <v>0</v>
          </cell>
          <cell r="E738">
            <v>0.02</v>
          </cell>
          <cell r="F738">
            <v>0</v>
          </cell>
          <cell r="G738">
            <v>0</v>
          </cell>
        </row>
        <row r="739">
          <cell r="A739">
            <v>0</v>
          </cell>
          <cell r="B739">
            <v>0</v>
          </cell>
          <cell r="C739">
            <v>0</v>
          </cell>
          <cell r="D739">
            <v>0</v>
          </cell>
          <cell r="E739">
            <v>0.02</v>
          </cell>
          <cell r="F739">
            <v>0</v>
          </cell>
          <cell r="G739">
            <v>0</v>
          </cell>
        </row>
        <row r="740">
          <cell r="A740">
            <v>0</v>
          </cell>
          <cell r="B740">
            <v>0</v>
          </cell>
          <cell r="C740">
            <v>0</v>
          </cell>
          <cell r="D740">
            <v>0</v>
          </cell>
          <cell r="E740">
            <v>0.02</v>
          </cell>
          <cell r="F740">
            <v>0</v>
          </cell>
          <cell r="G740">
            <v>0</v>
          </cell>
        </row>
        <row r="741">
          <cell r="A741">
            <v>0</v>
          </cell>
          <cell r="B741">
            <v>0</v>
          </cell>
          <cell r="C741">
            <v>0</v>
          </cell>
          <cell r="D741">
            <v>0</v>
          </cell>
          <cell r="E741">
            <v>0.02</v>
          </cell>
          <cell r="F741">
            <v>0</v>
          </cell>
          <cell r="G741">
            <v>0</v>
          </cell>
        </row>
        <row r="742">
          <cell r="A742">
            <v>0</v>
          </cell>
          <cell r="B742">
            <v>0</v>
          </cell>
          <cell r="C742">
            <v>0</v>
          </cell>
          <cell r="D742">
            <v>0</v>
          </cell>
          <cell r="E742">
            <v>0.02</v>
          </cell>
          <cell r="F742">
            <v>0</v>
          </cell>
          <cell r="G742">
            <v>0</v>
          </cell>
        </row>
        <row r="743">
          <cell r="A743">
            <v>0</v>
          </cell>
          <cell r="B743">
            <v>0</v>
          </cell>
          <cell r="C743">
            <v>0</v>
          </cell>
          <cell r="D743">
            <v>0</v>
          </cell>
          <cell r="E743">
            <v>0.02</v>
          </cell>
          <cell r="F743">
            <v>0</v>
          </cell>
          <cell r="G743">
            <v>0</v>
          </cell>
        </row>
        <row r="744">
          <cell r="A744">
            <v>0</v>
          </cell>
          <cell r="B744">
            <v>0</v>
          </cell>
          <cell r="C744">
            <v>0</v>
          </cell>
          <cell r="D744">
            <v>0</v>
          </cell>
          <cell r="E744">
            <v>0.02</v>
          </cell>
          <cell r="F744">
            <v>0</v>
          </cell>
          <cell r="G744">
            <v>0</v>
          </cell>
        </row>
        <row r="745">
          <cell r="A745">
            <v>0</v>
          </cell>
          <cell r="B745">
            <v>0</v>
          </cell>
          <cell r="C745">
            <v>0</v>
          </cell>
          <cell r="D745">
            <v>0</v>
          </cell>
          <cell r="E745">
            <v>0.02</v>
          </cell>
          <cell r="F745">
            <v>0</v>
          </cell>
          <cell r="G745">
            <v>0</v>
          </cell>
        </row>
        <row r="746">
          <cell r="A746">
            <v>0</v>
          </cell>
          <cell r="B746">
            <v>0</v>
          </cell>
          <cell r="C746">
            <v>0</v>
          </cell>
          <cell r="D746">
            <v>0</v>
          </cell>
          <cell r="E746">
            <v>0.02</v>
          </cell>
          <cell r="F746">
            <v>0</v>
          </cell>
          <cell r="G746">
            <v>0</v>
          </cell>
        </row>
        <row r="747">
          <cell r="A747">
            <v>0</v>
          </cell>
          <cell r="B747">
            <v>0</v>
          </cell>
          <cell r="C747">
            <v>0</v>
          </cell>
          <cell r="D747">
            <v>0</v>
          </cell>
          <cell r="E747">
            <v>0.02</v>
          </cell>
          <cell r="F747">
            <v>0</v>
          </cell>
          <cell r="G747">
            <v>0</v>
          </cell>
        </row>
        <row r="748">
          <cell r="A748">
            <v>0</v>
          </cell>
          <cell r="B748">
            <v>0</v>
          </cell>
          <cell r="C748">
            <v>0</v>
          </cell>
          <cell r="D748">
            <v>0</v>
          </cell>
          <cell r="E748">
            <v>0.02</v>
          </cell>
          <cell r="F748">
            <v>0</v>
          </cell>
          <cell r="G748">
            <v>0</v>
          </cell>
        </row>
        <row r="749">
          <cell r="A749">
            <v>0</v>
          </cell>
          <cell r="B749">
            <v>0</v>
          </cell>
          <cell r="C749">
            <v>0</v>
          </cell>
          <cell r="D749">
            <v>0</v>
          </cell>
          <cell r="E749">
            <v>0.02</v>
          </cell>
          <cell r="F749">
            <v>0</v>
          </cell>
          <cell r="G749">
            <v>0</v>
          </cell>
        </row>
        <row r="750">
          <cell r="A750">
            <v>0</v>
          </cell>
          <cell r="B750">
            <v>0</v>
          </cell>
          <cell r="C750">
            <v>0</v>
          </cell>
          <cell r="D750">
            <v>0</v>
          </cell>
          <cell r="E750">
            <v>0.02</v>
          </cell>
          <cell r="F750">
            <v>0</v>
          </cell>
          <cell r="G750">
            <v>0</v>
          </cell>
        </row>
        <row r="751">
          <cell r="A751">
            <v>0</v>
          </cell>
          <cell r="B751">
            <v>0</v>
          </cell>
          <cell r="C751">
            <v>0</v>
          </cell>
          <cell r="D751">
            <v>0</v>
          </cell>
          <cell r="E751">
            <v>0.02</v>
          </cell>
          <cell r="F751">
            <v>0</v>
          </cell>
          <cell r="G751">
            <v>0</v>
          </cell>
        </row>
        <row r="752">
          <cell r="A752">
            <v>0</v>
          </cell>
          <cell r="B752">
            <v>0</v>
          </cell>
          <cell r="C752">
            <v>0</v>
          </cell>
          <cell r="D752">
            <v>0</v>
          </cell>
          <cell r="E752">
            <v>0.02</v>
          </cell>
          <cell r="F752">
            <v>0</v>
          </cell>
          <cell r="G752">
            <v>0</v>
          </cell>
        </row>
        <row r="753">
          <cell r="A753">
            <v>0</v>
          </cell>
          <cell r="B753">
            <v>0</v>
          </cell>
          <cell r="C753">
            <v>0</v>
          </cell>
          <cell r="D753">
            <v>0</v>
          </cell>
          <cell r="E753">
            <v>0.02</v>
          </cell>
          <cell r="F753">
            <v>0</v>
          </cell>
          <cell r="G753">
            <v>0</v>
          </cell>
        </row>
        <row r="754">
          <cell r="A754">
            <v>0</v>
          </cell>
          <cell r="B754">
            <v>0</v>
          </cell>
          <cell r="C754">
            <v>0</v>
          </cell>
          <cell r="D754">
            <v>0</v>
          </cell>
          <cell r="E754">
            <v>0.02</v>
          </cell>
          <cell r="F754">
            <v>0</v>
          </cell>
          <cell r="G754">
            <v>0</v>
          </cell>
        </row>
        <row r="755">
          <cell r="A755">
            <v>0</v>
          </cell>
          <cell r="B755">
            <v>0</v>
          </cell>
          <cell r="C755">
            <v>0</v>
          </cell>
          <cell r="D755">
            <v>0</v>
          </cell>
          <cell r="E755">
            <v>0.02</v>
          </cell>
          <cell r="F755">
            <v>0</v>
          </cell>
          <cell r="G755">
            <v>0</v>
          </cell>
        </row>
        <row r="756">
          <cell r="A756">
            <v>0</v>
          </cell>
          <cell r="B756">
            <v>0</v>
          </cell>
          <cell r="C756">
            <v>0</v>
          </cell>
          <cell r="D756">
            <v>0</v>
          </cell>
          <cell r="E756">
            <v>0.02</v>
          </cell>
          <cell r="F756">
            <v>0</v>
          </cell>
          <cell r="G756">
            <v>0</v>
          </cell>
        </row>
        <row r="757">
          <cell r="A757">
            <v>0</v>
          </cell>
          <cell r="B757">
            <v>0</v>
          </cell>
          <cell r="C757">
            <v>0</v>
          </cell>
          <cell r="D757">
            <v>0</v>
          </cell>
          <cell r="E757">
            <v>0.02</v>
          </cell>
          <cell r="F757">
            <v>0</v>
          </cell>
          <cell r="G757">
            <v>0</v>
          </cell>
        </row>
        <row r="758">
          <cell r="A758">
            <v>0</v>
          </cell>
          <cell r="B758">
            <v>0</v>
          </cell>
          <cell r="C758">
            <v>0</v>
          </cell>
          <cell r="D758">
            <v>0</v>
          </cell>
          <cell r="E758">
            <v>0.02</v>
          </cell>
          <cell r="F758">
            <v>0</v>
          </cell>
          <cell r="G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  <cell r="D759">
            <v>0</v>
          </cell>
          <cell r="E759">
            <v>0.02</v>
          </cell>
          <cell r="F759">
            <v>0</v>
          </cell>
          <cell r="G759">
            <v>0</v>
          </cell>
        </row>
        <row r="760">
          <cell r="A760">
            <v>0</v>
          </cell>
          <cell r="B760">
            <v>0</v>
          </cell>
          <cell r="C760">
            <v>0</v>
          </cell>
          <cell r="D760">
            <v>0</v>
          </cell>
          <cell r="E760">
            <v>0.02</v>
          </cell>
          <cell r="F760">
            <v>0</v>
          </cell>
          <cell r="G760">
            <v>0</v>
          </cell>
        </row>
        <row r="761">
          <cell r="A761">
            <v>0</v>
          </cell>
          <cell r="B761">
            <v>0</v>
          </cell>
          <cell r="C761">
            <v>0</v>
          </cell>
          <cell r="D761">
            <v>0</v>
          </cell>
          <cell r="E761">
            <v>0.02</v>
          </cell>
          <cell r="F761">
            <v>0</v>
          </cell>
          <cell r="G761">
            <v>0</v>
          </cell>
        </row>
        <row r="762">
          <cell r="A762">
            <v>0</v>
          </cell>
          <cell r="B762">
            <v>0</v>
          </cell>
          <cell r="C762">
            <v>0</v>
          </cell>
          <cell r="D762">
            <v>0</v>
          </cell>
          <cell r="E762">
            <v>0.02</v>
          </cell>
          <cell r="F762">
            <v>0</v>
          </cell>
          <cell r="G762">
            <v>0</v>
          </cell>
        </row>
        <row r="763">
          <cell r="A763">
            <v>0</v>
          </cell>
          <cell r="B763">
            <v>0</v>
          </cell>
          <cell r="C763">
            <v>0</v>
          </cell>
          <cell r="D763">
            <v>0</v>
          </cell>
          <cell r="E763">
            <v>0.02</v>
          </cell>
          <cell r="F763">
            <v>0</v>
          </cell>
          <cell r="G763">
            <v>0</v>
          </cell>
        </row>
        <row r="764">
          <cell r="A764">
            <v>0</v>
          </cell>
          <cell r="B764">
            <v>0</v>
          </cell>
          <cell r="C764">
            <v>0</v>
          </cell>
          <cell r="D764">
            <v>0</v>
          </cell>
          <cell r="E764">
            <v>0.02</v>
          </cell>
          <cell r="F764">
            <v>0</v>
          </cell>
          <cell r="G764">
            <v>0</v>
          </cell>
        </row>
        <row r="765">
          <cell r="A765">
            <v>0</v>
          </cell>
          <cell r="B765">
            <v>0</v>
          </cell>
          <cell r="C765">
            <v>0</v>
          </cell>
          <cell r="D765">
            <v>0</v>
          </cell>
          <cell r="E765">
            <v>0.02</v>
          </cell>
          <cell r="F765">
            <v>0</v>
          </cell>
          <cell r="G765">
            <v>0</v>
          </cell>
        </row>
        <row r="766">
          <cell r="A766">
            <v>0</v>
          </cell>
          <cell r="B766">
            <v>0</v>
          </cell>
          <cell r="C766">
            <v>0</v>
          </cell>
          <cell r="D766">
            <v>0</v>
          </cell>
          <cell r="E766">
            <v>0.02</v>
          </cell>
          <cell r="F766">
            <v>0</v>
          </cell>
          <cell r="G766">
            <v>0</v>
          </cell>
        </row>
        <row r="767">
          <cell r="A767">
            <v>0</v>
          </cell>
          <cell r="B767">
            <v>0</v>
          </cell>
          <cell r="C767">
            <v>0</v>
          </cell>
          <cell r="D767">
            <v>0</v>
          </cell>
          <cell r="E767">
            <v>0.02</v>
          </cell>
          <cell r="F767">
            <v>0</v>
          </cell>
          <cell r="G767">
            <v>0</v>
          </cell>
        </row>
        <row r="768">
          <cell r="A768">
            <v>0</v>
          </cell>
          <cell r="B768">
            <v>0</v>
          </cell>
          <cell r="C768">
            <v>0</v>
          </cell>
          <cell r="D768">
            <v>0</v>
          </cell>
          <cell r="E768">
            <v>0.02</v>
          </cell>
          <cell r="F768">
            <v>0</v>
          </cell>
          <cell r="G768">
            <v>0</v>
          </cell>
        </row>
        <row r="769">
          <cell r="A769">
            <v>0</v>
          </cell>
          <cell r="B769">
            <v>0</v>
          </cell>
          <cell r="C769">
            <v>0</v>
          </cell>
          <cell r="D769">
            <v>0</v>
          </cell>
          <cell r="E769">
            <v>0.02</v>
          </cell>
          <cell r="F769">
            <v>0</v>
          </cell>
          <cell r="G769">
            <v>0</v>
          </cell>
        </row>
        <row r="770">
          <cell r="A770">
            <v>0</v>
          </cell>
          <cell r="B770">
            <v>0</v>
          </cell>
          <cell r="C770">
            <v>0</v>
          </cell>
          <cell r="D770">
            <v>0</v>
          </cell>
          <cell r="E770">
            <v>0.02</v>
          </cell>
          <cell r="F770">
            <v>0</v>
          </cell>
          <cell r="G770">
            <v>0</v>
          </cell>
        </row>
        <row r="771">
          <cell r="A771">
            <v>0</v>
          </cell>
          <cell r="B771">
            <v>0</v>
          </cell>
          <cell r="C771">
            <v>0</v>
          </cell>
          <cell r="D771">
            <v>0</v>
          </cell>
          <cell r="E771">
            <v>0.02</v>
          </cell>
          <cell r="F771">
            <v>0</v>
          </cell>
          <cell r="G771">
            <v>0</v>
          </cell>
        </row>
        <row r="772">
          <cell r="A772">
            <v>0</v>
          </cell>
          <cell r="B772">
            <v>0</v>
          </cell>
          <cell r="C772">
            <v>0</v>
          </cell>
          <cell r="D772">
            <v>0</v>
          </cell>
          <cell r="E772">
            <v>0.02</v>
          </cell>
          <cell r="F772">
            <v>0</v>
          </cell>
          <cell r="G772">
            <v>0</v>
          </cell>
        </row>
        <row r="773">
          <cell r="A773">
            <v>0</v>
          </cell>
          <cell r="B773">
            <v>0</v>
          </cell>
          <cell r="C773">
            <v>0</v>
          </cell>
          <cell r="D773">
            <v>0</v>
          </cell>
          <cell r="E773">
            <v>0.02</v>
          </cell>
          <cell r="F773">
            <v>0</v>
          </cell>
          <cell r="G773">
            <v>0</v>
          </cell>
        </row>
        <row r="774">
          <cell r="A774">
            <v>0</v>
          </cell>
          <cell r="B774">
            <v>0</v>
          </cell>
          <cell r="C774">
            <v>0</v>
          </cell>
          <cell r="D774">
            <v>0</v>
          </cell>
          <cell r="E774">
            <v>0.02</v>
          </cell>
          <cell r="F774">
            <v>0</v>
          </cell>
          <cell r="G774">
            <v>0</v>
          </cell>
        </row>
        <row r="775">
          <cell r="A775">
            <v>0</v>
          </cell>
          <cell r="B775">
            <v>0</v>
          </cell>
          <cell r="C775">
            <v>0</v>
          </cell>
          <cell r="D775">
            <v>0</v>
          </cell>
          <cell r="E775">
            <v>0.02</v>
          </cell>
          <cell r="F775">
            <v>0</v>
          </cell>
          <cell r="G775">
            <v>0</v>
          </cell>
        </row>
        <row r="776">
          <cell r="A776">
            <v>0</v>
          </cell>
          <cell r="B776">
            <v>0</v>
          </cell>
          <cell r="C776">
            <v>0</v>
          </cell>
          <cell r="D776">
            <v>0</v>
          </cell>
          <cell r="E776">
            <v>0.02</v>
          </cell>
          <cell r="F776">
            <v>0</v>
          </cell>
          <cell r="G776">
            <v>0</v>
          </cell>
        </row>
        <row r="777">
          <cell r="A777">
            <v>0</v>
          </cell>
          <cell r="B777">
            <v>0</v>
          </cell>
          <cell r="C777">
            <v>0</v>
          </cell>
          <cell r="D777">
            <v>0</v>
          </cell>
          <cell r="E777">
            <v>0.02</v>
          </cell>
          <cell r="F777">
            <v>0</v>
          </cell>
          <cell r="G777">
            <v>0</v>
          </cell>
        </row>
        <row r="778">
          <cell r="A778">
            <v>0</v>
          </cell>
          <cell r="B778">
            <v>0</v>
          </cell>
          <cell r="C778">
            <v>0</v>
          </cell>
          <cell r="D778">
            <v>0</v>
          </cell>
          <cell r="E778">
            <v>0.02</v>
          </cell>
          <cell r="F778">
            <v>0</v>
          </cell>
          <cell r="G778">
            <v>0</v>
          </cell>
        </row>
        <row r="779">
          <cell r="A779">
            <v>0</v>
          </cell>
          <cell r="B779">
            <v>0</v>
          </cell>
          <cell r="C779">
            <v>0</v>
          </cell>
          <cell r="D779">
            <v>0</v>
          </cell>
          <cell r="E779">
            <v>0.02</v>
          </cell>
          <cell r="F779">
            <v>0</v>
          </cell>
          <cell r="G779">
            <v>0</v>
          </cell>
        </row>
        <row r="780">
          <cell r="A780">
            <v>0</v>
          </cell>
          <cell r="B780">
            <v>0</v>
          </cell>
          <cell r="C780">
            <v>0</v>
          </cell>
          <cell r="D780">
            <v>0</v>
          </cell>
          <cell r="E780">
            <v>0.02</v>
          </cell>
          <cell r="F780">
            <v>0</v>
          </cell>
          <cell r="G780">
            <v>0</v>
          </cell>
        </row>
        <row r="781">
          <cell r="A781">
            <v>0</v>
          </cell>
          <cell r="B781">
            <v>0</v>
          </cell>
          <cell r="C781">
            <v>0</v>
          </cell>
          <cell r="D781">
            <v>0</v>
          </cell>
          <cell r="E781">
            <v>0.02</v>
          </cell>
          <cell r="F781">
            <v>0</v>
          </cell>
          <cell r="G781">
            <v>0</v>
          </cell>
        </row>
        <row r="782">
          <cell r="A782">
            <v>0</v>
          </cell>
          <cell r="B782">
            <v>0</v>
          </cell>
          <cell r="C782">
            <v>0</v>
          </cell>
          <cell r="D782">
            <v>0</v>
          </cell>
          <cell r="E782">
            <v>0.02</v>
          </cell>
          <cell r="F782">
            <v>0</v>
          </cell>
          <cell r="G782">
            <v>0</v>
          </cell>
        </row>
        <row r="783">
          <cell r="A783">
            <v>0</v>
          </cell>
          <cell r="B783">
            <v>0</v>
          </cell>
          <cell r="C783">
            <v>0</v>
          </cell>
          <cell r="D783">
            <v>0</v>
          </cell>
          <cell r="E783">
            <v>0.02</v>
          </cell>
          <cell r="F783">
            <v>0</v>
          </cell>
          <cell r="G783">
            <v>0</v>
          </cell>
        </row>
        <row r="784">
          <cell r="A784">
            <v>0</v>
          </cell>
          <cell r="B784">
            <v>0</v>
          </cell>
          <cell r="C784">
            <v>0</v>
          </cell>
          <cell r="D784">
            <v>0</v>
          </cell>
          <cell r="E784">
            <v>0.02</v>
          </cell>
          <cell r="F784">
            <v>0</v>
          </cell>
          <cell r="G784">
            <v>0</v>
          </cell>
        </row>
        <row r="785">
          <cell r="A785">
            <v>0</v>
          </cell>
          <cell r="B785">
            <v>0</v>
          </cell>
          <cell r="C785">
            <v>0</v>
          </cell>
          <cell r="D785">
            <v>0</v>
          </cell>
          <cell r="E785">
            <v>0.02</v>
          </cell>
          <cell r="F785">
            <v>0</v>
          </cell>
          <cell r="G785">
            <v>0</v>
          </cell>
        </row>
        <row r="786">
          <cell r="A786">
            <v>0</v>
          </cell>
          <cell r="B786">
            <v>0</v>
          </cell>
          <cell r="C786">
            <v>0</v>
          </cell>
          <cell r="D786">
            <v>0</v>
          </cell>
          <cell r="E786">
            <v>0.02</v>
          </cell>
          <cell r="F786">
            <v>0</v>
          </cell>
          <cell r="G786">
            <v>0</v>
          </cell>
        </row>
        <row r="787">
          <cell r="A787">
            <v>0</v>
          </cell>
          <cell r="B787">
            <v>0</v>
          </cell>
          <cell r="C787">
            <v>0</v>
          </cell>
          <cell r="D787">
            <v>0</v>
          </cell>
          <cell r="E787">
            <v>0.02</v>
          </cell>
          <cell r="F787">
            <v>0</v>
          </cell>
          <cell r="G787">
            <v>0</v>
          </cell>
        </row>
        <row r="788">
          <cell r="A788">
            <v>0</v>
          </cell>
          <cell r="B788">
            <v>0</v>
          </cell>
          <cell r="C788">
            <v>0</v>
          </cell>
          <cell r="D788">
            <v>0</v>
          </cell>
          <cell r="E788">
            <v>0.02</v>
          </cell>
          <cell r="F788">
            <v>0</v>
          </cell>
          <cell r="G788">
            <v>0</v>
          </cell>
        </row>
        <row r="789">
          <cell r="A789">
            <v>0</v>
          </cell>
          <cell r="B789">
            <v>0</v>
          </cell>
          <cell r="C789">
            <v>0</v>
          </cell>
          <cell r="D789">
            <v>0</v>
          </cell>
          <cell r="E789">
            <v>0.02</v>
          </cell>
          <cell r="F789">
            <v>0</v>
          </cell>
          <cell r="G789">
            <v>0</v>
          </cell>
        </row>
        <row r="790">
          <cell r="A790">
            <v>0</v>
          </cell>
          <cell r="B790">
            <v>0</v>
          </cell>
          <cell r="C790">
            <v>0</v>
          </cell>
          <cell r="D790">
            <v>0</v>
          </cell>
          <cell r="E790">
            <v>0.02</v>
          </cell>
          <cell r="F790">
            <v>0</v>
          </cell>
          <cell r="G790">
            <v>0</v>
          </cell>
        </row>
        <row r="791">
          <cell r="A791">
            <v>0</v>
          </cell>
          <cell r="B791">
            <v>0</v>
          </cell>
          <cell r="C791">
            <v>0</v>
          </cell>
          <cell r="D791">
            <v>0</v>
          </cell>
          <cell r="E791">
            <v>0.02</v>
          </cell>
          <cell r="F791">
            <v>0</v>
          </cell>
          <cell r="G791">
            <v>0</v>
          </cell>
        </row>
        <row r="792">
          <cell r="A792">
            <v>0</v>
          </cell>
          <cell r="B792">
            <v>0</v>
          </cell>
          <cell r="C792">
            <v>0</v>
          </cell>
          <cell r="D792">
            <v>0</v>
          </cell>
          <cell r="E792">
            <v>0.02</v>
          </cell>
          <cell r="F792">
            <v>0</v>
          </cell>
          <cell r="G792">
            <v>0</v>
          </cell>
        </row>
        <row r="793">
          <cell r="A793">
            <v>0</v>
          </cell>
          <cell r="B793">
            <v>0</v>
          </cell>
          <cell r="C793">
            <v>0</v>
          </cell>
          <cell r="D793">
            <v>0</v>
          </cell>
          <cell r="E793">
            <v>0.02</v>
          </cell>
          <cell r="F793">
            <v>0</v>
          </cell>
          <cell r="G793">
            <v>0</v>
          </cell>
        </row>
        <row r="794">
          <cell r="A794">
            <v>0</v>
          </cell>
          <cell r="B794">
            <v>0</v>
          </cell>
          <cell r="C794">
            <v>0</v>
          </cell>
          <cell r="D794">
            <v>0</v>
          </cell>
          <cell r="E794">
            <v>0.02</v>
          </cell>
          <cell r="F794">
            <v>0</v>
          </cell>
          <cell r="G794">
            <v>0</v>
          </cell>
        </row>
        <row r="795">
          <cell r="A795">
            <v>0</v>
          </cell>
          <cell r="B795">
            <v>0</v>
          </cell>
          <cell r="C795">
            <v>0</v>
          </cell>
          <cell r="D795">
            <v>0</v>
          </cell>
          <cell r="E795">
            <v>0.02</v>
          </cell>
          <cell r="F795">
            <v>0</v>
          </cell>
          <cell r="G795">
            <v>0</v>
          </cell>
        </row>
        <row r="796">
          <cell r="A796">
            <v>0</v>
          </cell>
          <cell r="B796">
            <v>0</v>
          </cell>
          <cell r="C796">
            <v>0</v>
          </cell>
          <cell r="D796">
            <v>0</v>
          </cell>
          <cell r="E796">
            <v>0.02</v>
          </cell>
          <cell r="F796">
            <v>0</v>
          </cell>
          <cell r="G796">
            <v>0</v>
          </cell>
        </row>
        <row r="797">
          <cell r="A797">
            <v>0</v>
          </cell>
          <cell r="B797">
            <v>0</v>
          </cell>
          <cell r="C797">
            <v>0</v>
          </cell>
          <cell r="D797">
            <v>0</v>
          </cell>
          <cell r="E797">
            <v>0.02</v>
          </cell>
          <cell r="F797">
            <v>0</v>
          </cell>
          <cell r="G797">
            <v>0</v>
          </cell>
        </row>
        <row r="798">
          <cell r="A798">
            <v>0</v>
          </cell>
          <cell r="B798">
            <v>0</v>
          </cell>
          <cell r="C798">
            <v>0</v>
          </cell>
          <cell r="D798">
            <v>0</v>
          </cell>
          <cell r="E798">
            <v>0.02</v>
          </cell>
          <cell r="F798">
            <v>0</v>
          </cell>
          <cell r="G798">
            <v>0</v>
          </cell>
        </row>
        <row r="799">
          <cell r="A799">
            <v>0</v>
          </cell>
          <cell r="B799">
            <v>0</v>
          </cell>
          <cell r="C799">
            <v>0</v>
          </cell>
          <cell r="D799">
            <v>0</v>
          </cell>
          <cell r="E799">
            <v>0.02</v>
          </cell>
          <cell r="F799">
            <v>0</v>
          </cell>
          <cell r="G799">
            <v>0</v>
          </cell>
        </row>
        <row r="800">
          <cell r="A800">
            <v>0</v>
          </cell>
          <cell r="B800">
            <v>0</v>
          </cell>
          <cell r="C800">
            <v>0</v>
          </cell>
          <cell r="D800">
            <v>0</v>
          </cell>
          <cell r="E800">
            <v>0.02</v>
          </cell>
          <cell r="F800">
            <v>0</v>
          </cell>
          <cell r="G800">
            <v>0</v>
          </cell>
        </row>
        <row r="801">
          <cell r="A801">
            <v>0</v>
          </cell>
          <cell r="B801">
            <v>0</v>
          </cell>
          <cell r="C801">
            <v>0</v>
          </cell>
          <cell r="D801">
            <v>0</v>
          </cell>
          <cell r="E801">
            <v>0.02</v>
          </cell>
          <cell r="F801">
            <v>0</v>
          </cell>
          <cell r="G801">
            <v>0</v>
          </cell>
        </row>
        <row r="802">
          <cell r="A802">
            <v>0</v>
          </cell>
          <cell r="B802">
            <v>0</v>
          </cell>
          <cell r="C802">
            <v>0</v>
          </cell>
          <cell r="D802">
            <v>0</v>
          </cell>
          <cell r="E802">
            <v>0.02</v>
          </cell>
          <cell r="F802">
            <v>0</v>
          </cell>
          <cell r="G802">
            <v>0</v>
          </cell>
        </row>
        <row r="803">
          <cell r="A803">
            <v>0</v>
          </cell>
          <cell r="B803">
            <v>0</v>
          </cell>
          <cell r="C803">
            <v>0</v>
          </cell>
          <cell r="D803">
            <v>0</v>
          </cell>
          <cell r="E803">
            <v>0.02</v>
          </cell>
          <cell r="F803">
            <v>0</v>
          </cell>
          <cell r="G803">
            <v>0</v>
          </cell>
        </row>
        <row r="804">
          <cell r="A804">
            <v>0</v>
          </cell>
          <cell r="B804">
            <v>0</v>
          </cell>
          <cell r="C804">
            <v>0</v>
          </cell>
          <cell r="D804">
            <v>0</v>
          </cell>
          <cell r="E804">
            <v>0.02</v>
          </cell>
          <cell r="F804">
            <v>0</v>
          </cell>
          <cell r="G804">
            <v>0</v>
          </cell>
        </row>
        <row r="805">
          <cell r="A805">
            <v>0</v>
          </cell>
          <cell r="B805">
            <v>0</v>
          </cell>
          <cell r="C805">
            <v>0</v>
          </cell>
          <cell r="D805">
            <v>0</v>
          </cell>
          <cell r="E805">
            <v>0.02</v>
          </cell>
          <cell r="F805">
            <v>0</v>
          </cell>
          <cell r="G805">
            <v>0</v>
          </cell>
        </row>
        <row r="806">
          <cell r="A806">
            <v>0</v>
          </cell>
          <cell r="B806">
            <v>0</v>
          </cell>
          <cell r="C806">
            <v>0</v>
          </cell>
          <cell r="D806">
            <v>0</v>
          </cell>
          <cell r="E806">
            <v>0.02</v>
          </cell>
          <cell r="F806">
            <v>0</v>
          </cell>
          <cell r="G806">
            <v>0</v>
          </cell>
        </row>
        <row r="807">
          <cell r="A807">
            <v>0</v>
          </cell>
          <cell r="B807">
            <v>0</v>
          </cell>
          <cell r="C807">
            <v>0</v>
          </cell>
          <cell r="D807">
            <v>0</v>
          </cell>
          <cell r="E807">
            <v>0.02</v>
          </cell>
          <cell r="F807">
            <v>0</v>
          </cell>
          <cell r="G807">
            <v>0</v>
          </cell>
        </row>
        <row r="808">
          <cell r="A808">
            <v>0</v>
          </cell>
          <cell r="B808">
            <v>0</v>
          </cell>
          <cell r="C808">
            <v>0</v>
          </cell>
          <cell r="D808">
            <v>0</v>
          </cell>
          <cell r="E808">
            <v>0.02</v>
          </cell>
          <cell r="F808">
            <v>0</v>
          </cell>
          <cell r="G808">
            <v>0</v>
          </cell>
        </row>
        <row r="809">
          <cell r="A809">
            <v>0</v>
          </cell>
          <cell r="B809">
            <v>0</v>
          </cell>
          <cell r="C809">
            <v>0</v>
          </cell>
          <cell r="D809">
            <v>0</v>
          </cell>
          <cell r="E809">
            <v>0.02</v>
          </cell>
          <cell r="F809">
            <v>0</v>
          </cell>
          <cell r="G809">
            <v>0</v>
          </cell>
        </row>
        <row r="810">
          <cell r="A810">
            <v>0</v>
          </cell>
          <cell r="B810">
            <v>0</v>
          </cell>
          <cell r="C810">
            <v>0</v>
          </cell>
          <cell r="D810">
            <v>0</v>
          </cell>
          <cell r="E810">
            <v>0.02</v>
          </cell>
          <cell r="F810">
            <v>0</v>
          </cell>
          <cell r="G810">
            <v>0</v>
          </cell>
        </row>
        <row r="811">
          <cell r="A811">
            <v>0</v>
          </cell>
          <cell r="B811">
            <v>0</v>
          </cell>
          <cell r="C811">
            <v>0</v>
          </cell>
          <cell r="D811">
            <v>0</v>
          </cell>
          <cell r="E811">
            <v>0.02</v>
          </cell>
          <cell r="F811">
            <v>0</v>
          </cell>
          <cell r="G811">
            <v>0</v>
          </cell>
        </row>
        <row r="812">
          <cell r="A812">
            <v>0</v>
          </cell>
          <cell r="B812">
            <v>0</v>
          </cell>
          <cell r="C812">
            <v>0</v>
          </cell>
          <cell r="D812">
            <v>0</v>
          </cell>
          <cell r="E812">
            <v>0.02</v>
          </cell>
          <cell r="F812">
            <v>0</v>
          </cell>
          <cell r="G812">
            <v>0</v>
          </cell>
        </row>
        <row r="813">
          <cell r="A813">
            <v>0</v>
          </cell>
          <cell r="B813">
            <v>0</v>
          </cell>
          <cell r="C813">
            <v>0</v>
          </cell>
          <cell r="D813">
            <v>0</v>
          </cell>
          <cell r="E813">
            <v>0.02</v>
          </cell>
          <cell r="F813">
            <v>0</v>
          </cell>
          <cell r="G813">
            <v>0</v>
          </cell>
        </row>
        <row r="814">
          <cell r="A814">
            <v>0</v>
          </cell>
          <cell r="B814">
            <v>0</v>
          </cell>
          <cell r="C814">
            <v>0</v>
          </cell>
          <cell r="D814">
            <v>0</v>
          </cell>
          <cell r="E814">
            <v>0.02</v>
          </cell>
          <cell r="F814">
            <v>0</v>
          </cell>
          <cell r="G814">
            <v>0</v>
          </cell>
        </row>
        <row r="815">
          <cell r="A815">
            <v>0</v>
          </cell>
          <cell r="B815">
            <v>0</v>
          </cell>
          <cell r="C815">
            <v>0</v>
          </cell>
          <cell r="D815">
            <v>0</v>
          </cell>
          <cell r="E815">
            <v>0.02</v>
          </cell>
          <cell r="F815">
            <v>0</v>
          </cell>
          <cell r="G815">
            <v>0</v>
          </cell>
        </row>
        <row r="816">
          <cell r="A816">
            <v>0</v>
          </cell>
          <cell r="B816">
            <v>0</v>
          </cell>
          <cell r="C816">
            <v>0</v>
          </cell>
          <cell r="D816">
            <v>0</v>
          </cell>
          <cell r="E816">
            <v>0.02</v>
          </cell>
          <cell r="F816">
            <v>0</v>
          </cell>
          <cell r="G816">
            <v>0</v>
          </cell>
        </row>
        <row r="817">
          <cell r="A817">
            <v>0</v>
          </cell>
          <cell r="B817">
            <v>0</v>
          </cell>
          <cell r="C817">
            <v>0</v>
          </cell>
          <cell r="D817">
            <v>0</v>
          </cell>
          <cell r="E817">
            <v>0.02</v>
          </cell>
          <cell r="F817">
            <v>0</v>
          </cell>
          <cell r="G817">
            <v>0</v>
          </cell>
        </row>
        <row r="818">
          <cell r="A818">
            <v>0</v>
          </cell>
          <cell r="B818">
            <v>0</v>
          </cell>
          <cell r="C818">
            <v>0</v>
          </cell>
          <cell r="D818">
            <v>0</v>
          </cell>
          <cell r="E818">
            <v>0.02</v>
          </cell>
          <cell r="F818">
            <v>0</v>
          </cell>
          <cell r="G818">
            <v>0</v>
          </cell>
        </row>
        <row r="819">
          <cell r="A819">
            <v>0</v>
          </cell>
          <cell r="B819">
            <v>0</v>
          </cell>
          <cell r="C819">
            <v>0</v>
          </cell>
          <cell r="D819">
            <v>0</v>
          </cell>
          <cell r="E819">
            <v>0.02</v>
          </cell>
          <cell r="F819">
            <v>0</v>
          </cell>
          <cell r="G819">
            <v>0</v>
          </cell>
        </row>
        <row r="820">
          <cell r="A820">
            <v>0</v>
          </cell>
          <cell r="B820">
            <v>0</v>
          </cell>
          <cell r="C820">
            <v>0</v>
          </cell>
          <cell r="D820">
            <v>0</v>
          </cell>
          <cell r="E820">
            <v>0.02</v>
          </cell>
          <cell r="F820">
            <v>0</v>
          </cell>
          <cell r="G820">
            <v>0</v>
          </cell>
        </row>
        <row r="821">
          <cell r="A821">
            <v>0</v>
          </cell>
          <cell r="B821">
            <v>0</v>
          </cell>
          <cell r="C821">
            <v>0</v>
          </cell>
          <cell r="D821">
            <v>0</v>
          </cell>
          <cell r="E821">
            <v>0.02</v>
          </cell>
          <cell r="F821">
            <v>0</v>
          </cell>
          <cell r="G821">
            <v>0</v>
          </cell>
        </row>
        <row r="822">
          <cell r="A822">
            <v>0</v>
          </cell>
          <cell r="B822">
            <v>0</v>
          </cell>
          <cell r="C822">
            <v>0</v>
          </cell>
          <cell r="D822">
            <v>0</v>
          </cell>
          <cell r="E822">
            <v>0.02</v>
          </cell>
          <cell r="F822">
            <v>0</v>
          </cell>
          <cell r="G822">
            <v>0</v>
          </cell>
        </row>
        <row r="823">
          <cell r="A823">
            <v>0</v>
          </cell>
          <cell r="B823">
            <v>0</v>
          </cell>
          <cell r="C823">
            <v>0</v>
          </cell>
          <cell r="D823">
            <v>0</v>
          </cell>
          <cell r="E823">
            <v>0.02</v>
          </cell>
          <cell r="F823">
            <v>0</v>
          </cell>
          <cell r="G823">
            <v>0</v>
          </cell>
        </row>
        <row r="824">
          <cell r="A824">
            <v>0</v>
          </cell>
          <cell r="B824">
            <v>0</v>
          </cell>
          <cell r="C824">
            <v>0</v>
          </cell>
          <cell r="D824">
            <v>0</v>
          </cell>
          <cell r="E824">
            <v>0.02</v>
          </cell>
          <cell r="F824">
            <v>0</v>
          </cell>
          <cell r="G824">
            <v>0</v>
          </cell>
        </row>
        <row r="825">
          <cell r="A825">
            <v>0</v>
          </cell>
          <cell r="B825">
            <v>0</v>
          </cell>
          <cell r="C825">
            <v>0</v>
          </cell>
          <cell r="D825">
            <v>0</v>
          </cell>
          <cell r="E825">
            <v>0.02</v>
          </cell>
          <cell r="F825">
            <v>0</v>
          </cell>
          <cell r="G825">
            <v>0</v>
          </cell>
        </row>
        <row r="826">
          <cell r="A826">
            <v>0</v>
          </cell>
          <cell r="B826">
            <v>0</v>
          </cell>
          <cell r="C826">
            <v>0</v>
          </cell>
          <cell r="D826">
            <v>0</v>
          </cell>
          <cell r="E826">
            <v>0.02</v>
          </cell>
          <cell r="F826">
            <v>0</v>
          </cell>
          <cell r="G826">
            <v>0</v>
          </cell>
        </row>
        <row r="827">
          <cell r="A827">
            <v>0</v>
          </cell>
          <cell r="B827">
            <v>0</v>
          </cell>
          <cell r="C827">
            <v>0</v>
          </cell>
          <cell r="D827">
            <v>0</v>
          </cell>
          <cell r="E827">
            <v>0.02</v>
          </cell>
          <cell r="F827">
            <v>0</v>
          </cell>
          <cell r="G827">
            <v>0</v>
          </cell>
        </row>
        <row r="828">
          <cell r="A828">
            <v>0</v>
          </cell>
          <cell r="B828">
            <v>0</v>
          </cell>
          <cell r="C828">
            <v>0</v>
          </cell>
          <cell r="D828">
            <v>0</v>
          </cell>
          <cell r="E828">
            <v>0.02</v>
          </cell>
          <cell r="F828">
            <v>0</v>
          </cell>
          <cell r="G828">
            <v>0</v>
          </cell>
        </row>
        <row r="829">
          <cell r="A829">
            <v>0</v>
          </cell>
          <cell r="B829">
            <v>0</v>
          </cell>
          <cell r="C829">
            <v>0</v>
          </cell>
          <cell r="D829">
            <v>0</v>
          </cell>
          <cell r="E829">
            <v>0.02</v>
          </cell>
          <cell r="F829">
            <v>0</v>
          </cell>
          <cell r="G829">
            <v>0</v>
          </cell>
        </row>
        <row r="830">
          <cell r="A830">
            <v>0</v>
          </cell>
          <cell r="B830">
            <v>0</v>
          </cell>
          <cell r="C830">
            <v>0</v>
          </cell>
          <cell r="D830">
            <v>0</v>
          </cell>
          <cell r="E830">
            <v>0.02</v>
          </cell>
          <cell r="F830">
            <v>0</v>
          </cell>
          <cell r="G830">
            <v>0</v>
          </cell>
        </row>
        <row r="831">
          <cell r="A831">
            <v>0</v>
          </cell>
          <cell r="B831">
            <v>0</v>
          </cell>
          <cell r="C831">
            <v>0</v>
          </cell>
          <cell r="D831">
            <v>0</v>
          </cell>
          <cell r="E831">
            <v>0.02</v>
          </cell>
          <cell r="F831">
            <v>0</v>
          </cell>
          <cell r="G831">
            <v>0</v>
          </cell>
        </row>
        <row r="832">
          <cell r="A832">
            <v>0</v>
          </cell>
          <cell r="B832">
            <v>0</v>
          </cell>
          <cell r="C832">
            <v>0</v>
          </cell>
          <cell r="D832">
            <v>0</v>
          </cell>
          <cell r="E832">
            <v>0.02</v>
          </cell>
          <cell r="F832">
            <v>0</v>
          </cell>
          <cell r="G832">
            <v>0</v>
          </cell>
        </row>
        <row r="833">
          <cell r="A833">
            <v>0</v>
          </cell>
          <cell r="B833">
            <v>0</v>
          </cell>
          <cell r="C833">
            <v>0</v>
          </cell>
          <cell r="D833">
            <v>0</v>
          </cell>
          <cell r="E833">
            <v>0.02</v>
          </cell>
          <cell r="F833">
            <v>0</v>
          </cell>
          <cell r="G833">
            <v>0</v>
          </cell>
        </row>
        <row r="834">
          <cell r="A834">
            <v>0</v>
          </cell>
          <cell r="B834">
            <v>0</v>
          </cell>
          <cell r="C834">
            <v>0</v>
          </cell>
          <cell r="D834">
            <v>0</v>
          </cell>
          <cell r="E834">
            <v>0.02</v>
          </cell>
          <cell r="F834">
            <v>0</v>
          </cell>
          <cell r="G834">
            <v>0</v>
          </cell>
        </row>
        <row r="835">
          <cell r="A835">
            <v>0</v>
          </cell>
          <cell r="B835">
            <v>0</v>
          </cell>
          <cell r="C835">
            <v>0</v>
          </cell>
          <cell r="D835">
            <v>0</v>
          </cell>
          <cell r="E835">
            <v>0.02</v>
          </cell>
          <cell r="F835">
            <v>0</v>
          </cell>
          <cell r="G835">
            <v>0</v>
          </cell>
        </row>
        <row r="836">
          <cell r="A836">
            <v>0</v>
          </cell>
          <cell r="B836">
            <v>0</v>
          </cell>
          <cell r="C836">
            <v>0</v>
          </cell>
          <cell r="D836">
            <v>0</v>
          </cell>
          <cell r="E836">
            <v>0.02</v>
          </cell>
          <cell r="F836">
            <v>0</v>
          </cell>
          <cell r="G836">
            <v>0</v>
          </cell>
        </row>
        <row r="837">
          <cell r="A837">
            <v>0</v>
          </cell>
          <cell r="B837">
            <v>0</v>
          </cell>
          <cell r="C837">
            <v>0</v>
          </cell>
          <cell r="D837">
            <v>0</v>
          </cell>
          <cell r="E837">
            <v>0.02</v>
          </cell>
          <cell r="F837">
            <v>0</v>
          </cell>
          <cell r="G837">
            <v>0</v>
          </cell>
        </row>
        <row r="838">
          <cell r="A838">
            <v>0</v>
          </cell>
          <cell r="B838">
            <v>0</v>
          </cell>
          <cell r="C838">
            <v>0</v>
          </cell>
          <cell r="D838">
            <v>0</v>
          </cell>
          <cell r="E838">
            <v>0.02</v>
          </cell>
          <cell r="F838">
            <v>0</v>
          </cell>
          <cell r="G838">
            <v>0</v>
          </cell>
        </row>
        <row r="839">
          <cell r="A839">
            <v>0</v>
          </cell>
          <cell r="B839">
            <v>0</v>
          </cell>
          <cell r="C839">
            <v>0</v>
          </cell>
          <cell r="D839">
            <v>0</v>
          </cell>
          <cell r="E839">
            <v>0.02</v>
          </cell>
          <cell r="F839">
            <v>0</v>
          </cell>
          <cell r="G839">
            <v>0</v>
          </cell>
        </row>
        <row r="840">
          <cell r="A840">
            <v>0</v>
          </cell>
          <cell r="B840">
            <v>0</v>
          </cell>
          <cell r="C840">
            <v>0</v>
          </cell>
          <cell r="D840">
            <v>0</v>
          </cell>
          <cell r="E840">
            <v>0.02</v>
          </cell>
          <cell r="F840">
            <v>0</v>
          </cell>
          <cell r="G840">
            <v>0</v>
          </cell>
        </row>
        <row r="841">
          <cell r="A841">
            <v>0</v>
          </cell>
          <cell r="B841">
            <v>0</v>
          </cell>
          <cell r="C841">
            <v>0</v>
          </cell>
          <cell r="D841">
            <v>0</v>
          </cell>
          <cell r="E841">
            <v>0.02</v>
          </cell>
          <cell r="F841">
            <v>0</v>
          </cell>
          <cell r="G841">
            <v>0</v>
          </cell>
        </row>
        <row r="842">
          <cell r="A842">
            <v>0</v>
          </cell>
          <cell r="B842">
            <v>0</v>
          </cell>
          <cell r="C842">
            <v>0</v>
          </cell>
          <cell r="D842">
            <v>0</v>
          </cell>
          <cell r="E842">
            <v>0.02</v>
          </cell>
          <cell r="F842">
            <v>0</v>
          </cell>
          <cell r="G842">
            <v>0</v>
          </cell>
        </row>
        <row r="843">
          <cell r="A843">
            <v>0</v>
          </cell>
          <cell r="B843">
            <v>0</v>
          </cell>
          <cell r="C843">
            <v>0</v>
          </cell>
          <cell r="D843">
            <v>0</v>
          </cell>
          <cell r="E843">
            <v>0.02</v>
          </cell>
          <cell r="F843">
            <v>0</v>
          </cell>
          <cell r="G843">
            <v>0</v>
          </cell>
        </row>
        <row r="844">
          <cell r="A844">
            <v>0</v>
          </cell>
          <cell r="B844">
            <v>0</v>
          </cell>
          <cell r="C844">
            <v>0</v>
          </cell>
          <cell r="D844">
            <v>0</v>
          </cell>
          <cell r="E844">
            <v>0.02</v>
          </cell>
          <cell r="F844">
            <v>0</v>
          </cell>
          <cell r="G844">
            <v>0</v>
          </cell>
        </row>
        <row r="845">
          <cell r="A845">
            <v>0</v>
          </cell>
          <cell r="B845">
            <v>0</v>
          </cell>
          <cell r="C845">
            <v>0</v>
          </cell>
          <cell r="D845">
            <v>0</v>
          </cell>
          <cell r="E845">
            <v>0.02</v>
          </cell>
          <cell r="F845">
            <v>0</v>
          </cell>
          <cell r="G845">
            <v>0</v>
          </cell>
        </row>
        <row r="846">
          <cell r="A846">
            <v>0</v>
          </cell>
          <cell r="B846">
            <v>0</v>
          </cell>
          <cell r="C846">
            <v>0</v>
          </cell>
          <cell r="D846">
            <v>0</v>
          </cell>
          <cell r="E846">
            <v>0.02</v>
          </cell>
          <cell r="F846">
            <v>0</v>
          </cell>
          <cell r="G846">
            <v>0</v>
          </cell>
        </row>
        <row r="847">
          <cell r="A847">
            <v>0</v>
          </cell>
          <cell r="B847">
            <v>0</v>
          </cell>
          <cell r="C847">
            <v>0</v>
          </cell>
          <cell r="D847">
            <v>0</v>
          </cell>
          <cell r="E847">
            <v>0.02</v>
          </cell>
          <cell r="F847">
            <v>0</v>
          </cell>
          <cell r="G847">
            <v>0</v>
          </cell>
        </row>
        <row r="848">
          <cell r="A848">
            <v>0</v>
          </cell>
          <cell r="B848">
            <v>0</v>
          </cell>
          <cell r="C848">
            <v>0</v>
          </cell>
          <cell r="D848">
            <v>0</v>
          </cell>
          <cell r="E848">
            <v>0.02</v>
          </cell>
          <cell r="F848">
            <v>0</v>
          </cell>
          <cell r="G848">
            <v>0</v>
          </cell>
        </row>
        <row r="849">
          <cell r="A849">
            <v>0</v>
          </cell>
          <cell r="B849">
            <v>0</v>
          </cell>
          <cell r="C849">
            <v>0</v>
          </cell>
          <cell r="D849">
            <v>0</v>
          </cell>
          <cell r="E849">
            <v>0.02</v>
          </cell>
          <cell r="F849">
            <v>0</v>
          </cell>
          <cell r="G849">
            <v>0</v>
          </cell>
        </row>
        <row r="850">
          <cell r="A850">
            <v>0</v>
          </cell>
          <cell r="B850">
            <v>0</v>
          </cell>
          <cell r="C850">
            <v>0</v>
          </cell>
          <cell r="D850">
            <v>0</v>
          </cell>
          <cell r="E850">
            <v>0.02</v>
          </cell>
          <cell r="F850">
            <v>0</v>
          </cell>
          <cell r="G850">
            <v>0</v>
          </cell>
        </row>
        <row r="851">
          <cell r="A851">
            <v>0</v>
          </cell>
          <cell r="B851">
            <v>0</v>
          </cell>
          <cell r="C851">
            <v>0</v>
          </cell>
          <cell r="D851">
            <v>0</v>
          </cell>
          <cell r="E851">
            <v>0.02</v>
          </cell>
          <cell r="F851">
            <v>0</v>
          </cell>
          <cell r="G851">
            <v>0</v>
          </cell>
        </row>
        <row r="852">
          <cell r="A852">
            <v>0</v>
          </cell>
          <cell r="B852">
            <v>0</v>
          </cell>
          <cell r="C852">
            <v>0</v>
          </cell>
          <cell r="D852">
            <v>0</v>
          </cell>
          <cell r="E852">
            <v>0.02</v>
          </cell>
          <cell r="F852">
            <v>0</v>
          </cell>
          <cell r="G852">
            <v>0</v>
          </cell>
        </row>
        <row r="853">
          <cell r="A853">
            <v>0</v>
          </cell>
          <cell r="B853">
            <v>0</v>
          </cell>
          <cell r="C853">
            <v>0</v>
          </cell>
          <cell r="D853">
            <v>0</v>
          </cell>
          <cell r="E853">
            <v>0.02</v>
          </cell>
          <cell r="F853">
            <v>0</v>
          </cell>
          <cell r="G853">
            <v>0</v>
          </cell>
        </row>
        <row r="854">
          <cell r="A854">
            <v>0</v>
          </cell>
          <cell r="B854">
            <v>0</v>
          </cell>
          <cell r="C854">
            <v>0</v>
          </cell>
          <cell r="D854">
            <v>0</v>
          </cell>
          <cell r="E854">
            <v>0.02</v>
          </cell>
          <cell r="F854">
            <v>0</v>
          </cell>
          <cell r="G854">
            <v>0</v>
          </cell>
        </row>
        <row r="855">
          <cell r="A855">
            <v>0</v>
          </cell>
          <cell r="B855">
            <v>0</v>
          </cell>
          <cell r="C855">
            <v>0</v>
          </cell>
          <cell r="D855">
            <v>0</v>
          </cell>
          <cell r="E855">
            <v>0.02</v>
          </cell>
          <cell r="F855">
            <v>0</v>
          </cell>
          <cell r="G855">
            <v>0</v>
          </cell>
        </row>
        <row r="856">
          <cell r="A856">
            <v>0</v>
          </cell>
          <cell r="B856">
            <v>0</v>
          </cell>
          <cell r="C856">
            <v>0</v>
          </cell>
          <cell r="D856">
            <v>0</v>
          </cell>
          <cell r="E856">
            <v>0.02</v>
          </cell>
          <cell r="F856">
            <v>0</v>
          </cell>
          <cell r="G856">
            <v>0</v>
          </cell>
        </row>
        <row r="857">
          <cell r="A857">
            <v>0</v>
          </cell>
          <cell r="B857">
            <v>0</v>
          </cell>
          <cell r="C857">
            <v>0</v>
          </cell>
          <cell r="D857">
            <v>0</v>
          </cell>
          <cell r="E857">
            <v>0.02</v>
          </cell>
          <cell r="F857">
            <v>0</v>
          </cell>
          <cell r="G857">
            <v>0</v>
          </cell>
        </row>
        <row r="858">
          <cell r="A858">
            <v>0</v>
          </cell>
          <cell r="B858">
            <v>0</v>
          </cell>
          <cell r="C858">
            <v>0</v>
          </cell>
          <cell r="D858">
            <v>0</v>
          </cell>
          <cell r="E858">
            <v>0.02</v>
          </cell>
          <cell r="F858">
            <v>0</v>
          </cell>
          <cell r="G858">
            <v>0</v>
          </cell>
        </row>
        <row r="859">
          <cell r="A859">
            <v>0</v>
          </cell>
          <cell r="B859">
            <v>0</v>
          </cell>
          <cell r="C859">
            <v>0</v>
          </cell>
          <cell r="D859">
            <v>0</v>
          </cell>
          <cell r="E859">
            <v>0.02</v>
          </cell>
          <cell r="F859">
            <v>0</v>
          </cell>
          <cell r="G859">
            <v>0</v>
          </cell>
        </row>
        <row r="860">
          <cell r="A860">
            <v>0</v>
          </cell>
          <cell r="B860">
            <v>0</v>
          </cell>
          <cell r="C860">
            <v>0</v>
          </cell>
          <cell r="D860">
            <v>0</v>
          </cell>
          <cell r="E860">
            <v>0.02</v>
          </cell>
          <cell r="F860">
            <v>0</v>
          </cell>
          <cell r="G860">
            <v>0</v>
          </cell>
        </row>
        <row r="861">
          <cell r="A861">
            <v>0</v>
          </cell>
          <cell r="B861">
            <v>0</v>
          </cell>
          <cell r="C861">
            <v>0</v>
          </cell>
          <cell r="D861">
            <v>0</v>
          </cell>
          <cell r="E861">
            <v>0.02</v>
          </cell>
          <cell r="F861">
            <v>0</v>
          </cell>
          <cell r="G861">
            <v>0</v>
          </cell>
        </row>
        <row r="862">
          <cell r="A862">
            <v>0</v>
          </cell>
          <cell r="B862">
            <v>0</v>
          </cell>
          <cell r="C862">
            <v>0</v>
          </cell>
          <cell r="D862">
            <v>0</v>
          </cell>
          <cell r="E862">
            <v>0.02</v>
          </cell>
          <cell r="F862">
            <v>0</v>
          </cell>
          <cell r="G862">
            <v>0</v>
          </cell>
        </row>
        <row r="863">
          <cell r="A863">
            <v>0</v>
          </cell>
          <cell r="B863">
            <v>0</v>
          </cell>
          <cell r="C863">
            <v>0</v>
          </cell>
          <cell r="D863">
            <v>0</v>
          </cell>
          <cell r="E863">
            <v>0.02</v>
          </cell>
          <cell r="F863">
            <v>0</v>
          </cell>
          <cell r="G863">
            <v>0</v>
          </cell>
        </row>
        <row r="864">
          <cell r="A864">
            <v>0</v>
          </cell>
          <cell r="B864">
            <v>0</v>
          </cell>
          <cell r="C864">
            <v>0</v>
          </cell>
          <cell r="D864">
            <v>0</v>
          </cell>
          <cell r="E864">
            <v>0.02</v>
          </cell>
          <cell r="F864">
            <v>0</v>
          </cell>
          <cell r="G864">
            <v>0</v>
          </cell>
        </row>
        <row r="865">
          <cell r="A865">
            <v>0</v>
          </cell>
          <cell r="B865">
            <v>0</v>
          </cell>
          <cell r="C865">
            <v>0</v>
          </cell>
          <cell r="D865">
            <v>0</v>
          </cell>
          <cell r="E865">
            <v>0.02</v>
          </cell>
          <cell r="F865">
            <v>0</v>
          </cell>
          <cell r="G865">
            <v>0</v>
          </cell>
        </row>
        <row r="866">
          <cell r="A866">
            <v>0</v>
          </cell>
          <cell r="B866">
            <v>0</v>
          </cell>
          <cell r="C866">
            <v>0</v>
          </cell>
          <cell r="D866">
            <v>0</v>
          </cell>
          <cell r="E866">
            <v>0.02</v>
          </cell>
          <cell r="F866">
            <v>0</v>
          </cell>
          <cell r="G866">
            <v>0</v>
          </cell>
        </row>
        <row r="867">
          <cell r="A867">
            <v>0</v>
          </cell>
          <cell r="B867">
            <v>0</v>
          </cell>
          <cell r="C867">
            <v>0</v>
          </cell>
          <cell r="D867">
            <v>0</v>
          </cell>
          <cell r="E867">
            <v>0.02</v>
          </cell>
          <cell r="F867">
            <v>0</v>
          </cell>
          <cell r="G867">
            <v>0</v>
          </cell>
        </row>
        <row r="868">
          <cell r="A868">
            <v>0</v>
          </cell>
          <cell r="B868">
            <v>0</v>
          </cell>
          <cell r="C868">
            <v>0</v>
          </cell>
          <cell r="D868">
            <v>0</v>
          </cell>
          <cell r="E868">
            <v>0.02</v>
          </cell>
          <cell r="F868">
            <v>0</v>
          </cell>
          <cell r="G868">
            <v>0</v>
          </cell>
        </row>
        <row r="869">
          <cell r="A869">
            <v>0</v>
          </cell>
          <cell r="B869">
            <v>0</v>
          </cell>
          <cell r="C869">
            <v>0</v>
          </cell>
          <cell r="D869">
            <v>0</v>
          </cell>
          <cell r="E869">
            <v>0.02</v>
          </cell>
          <cell r="F869">
            <v>0</v>
          </cell>
          <cell r="G869">
            <v>0</v>
          </cell>
        </row>
        <row r="870">
          <cell r="A870">
            <v>0</v>
          </cell>
          <cell r="B870">
            <v>0</v>
          </cell>
          <cell r="C870">
            <v>0</v>
          </cell>
          <cell r="D870">
            <v>0</v>
          </cell>
          <cell r="E870">
            <v>0.02</v>
          </cell>
          <cell r="F870">
            <v>0</v>
          </cell>
          <cell r="G870">
            <v>0</v>
          </cell>
        </row>
        <row r="871">
          <cell r="A871">
            <v>0</v>
          </cell>
          <cell r="B871">
            <v>0</v>
          </cell>
          <cell r="C871">
            <v>0</v>
          </cell>
          <cell r="D871">
            <v>0</v>
          </cell>
          <cell r="E871">
            <v>0.02</v>
          </cell>
          <cell r="F871">
            <v>0</v>
          </cell>
          <cell r="G871">
            <v>0</v>
          </cell>
        </row>
        <row r="872">
          <cell r="A872">
            <v>0</v>
          </cell>
          <cell r="B872">
            <v>0</v>
          </cell>
          <cell r="C872">
            <v>0</v>
          </cell>
          <cell r="D872">
            <v>0</v>
          </cell>
          <cell r="E872">
            <v>0.02</v>
          </cell>
          <cell r="F872">
            <v>0</v>
          </cell>
          <cell r="G872">
            <v>0</v>
          </cell>
        </row>
        <row r="873">
          <cell r="A873">
            <v>0</v>
          </cell>
          <cell r="B873">
            <v>0</v>
          </cell>
          <cell r="C873">
            <v>0</v>
          </cell>
          <cell r="D873">
            <v>0</v>
          </cell>
          <cell r="E873">
            <v>0.02</v>
          </cell>
          <cell r="F873">
            <v>0</v>
          </cell>
          <cell r="G873">
            <v>0</v>
          </cell>
        </row>
        <row r="874">
          <cell r="A874">
            <v>0</v>
          </cell>
          <cell r="B874">
            <v>0</v>
          </cell>
          <cell r="C874">
            <v>0</v>
          </cell>
          <cell r="D874">
            <v>0</v>
          </cell>
          <cell r="E874">
            <v>0.02</v>
          </cell>
          <cell r="F874">
            <v>0</v>
          </cell>
          <cell r="G874">
            <v>0</v>
          </cell>
        </row>
        <row r="875">
          <cell r="A875">
            <v>0</v>
          </cell>
          <cell r="B875">
            <v>0</v>
          </cell>
          <cell r="C875">
            <v>0</v>
          </cell>
          <cell r="D875">
            <v>0</v>
          </cell>
          <cell r="E875">
            <v>0.02</v>
          </cell>
          <cell r="F875">
            <v>0</v>
          </cell>
          <cell r="G875">
            <v>0</v>
          </cell>
        </row>
        <row r="876">
          <cell r="A876">
            <v>0</v>
          </cell>
          <cell r="B876">
            <v>0</v>
          </cell>
          <cell r="C876">
            <v>0</v>
          </cell>
          <cell r="D876">
            <v>0</v>
          </cell>
          <cell r="E876">
            <v>0.02</v>
          </cell>
          <cell r="F876">
            <v>0</v>
          </cell>
          <cell r="G876">
            <v>0</v>
          </cell>
        </row>
        <row r="877">
          <cell r="A877">
            <v>0</v>
          </cell>
          <cell r="B877">
            <v>0</v>
          </cell>
          <cell r="C877">
            <v>0</v>
          </cell>
          <cell r="D877">
            <v>0</v>
          </cell>
          <cell r="E877">
            <v>0.02</v>
          </cell>
          <cell r="F877">
            <v>0</v>
          </cell>
          <cell r="G877">
            <v>0</v>
          </cell>
        </row>
        <row r="878">
          <cell r="A878">
            <v>0</v>
          </cell>
          <cell r="B878">
            <v>0</v>
          </cell>
          <cell r="C878">
            <v>0</v>
          </cell>
          <cell r="D878">
            <v>0</v>
          </cell>
          <cell r="E878">
            <v>0.02</v>
          </cell>
          <cell r="F878">
            <v>0</v>
          </cell>
          <cell r="G878">
            <v>0</v>
          </cell>
        </row>
        <row r="879">
          <cell r="A879">
            <v>0</v>
          </cell>
          <cell r="B879">
            <v>0</v>
          </cell>
          <cell r="C879">
            <v>0</v>
          </cell>
          <cell r="D879">
            <v>0</v>
          </cell>
          <cell r="E879">
            <v>0.02</v>
          </cell>
          <cell r="F879">
            <v>0</v>
          </cell>
          <cell r="G879">
            <v>0</v>
          </cell>
        </row>
        <row r="880">
          <cell r="A880">
            <v>0</v>
          </cell>
          <cell r="B880">
            <v>0</v>
          </cell>
          <cell r="C880">
            <v>0</v>
          </cell>
          <cell r="D880">
            <v>0</v>
          </cell>
          <cell r="E880">
            <v>0.02</v>
          </cell>
          <cell r="F880">
            <v>0</v>
          </cell>
          <cell r="G880">
            <v>0</v>
          </cell>
        </row>
        <row r="881">
          <cell r="A881">
            <v>0</v>
          </cell>
          <cell r="B881">
            <v>0</v>
          </cell>
          <cell r="C881">
            <v>0</v>
          </cell>
          <cell r="D881">
            <v>0</v>
          </cell>
          <cell r="E881">
            <v>0.02</v>
          </cell>
          <cell r="F881">
            <v>0</v>
          </cell>
          <cell r="G881">
            <v>0</v>
          </cell>
        </row>
        <row r="882">
          <cell r="A882">
            <v>0</v>
          </cell>
          <cell r="B882">
            <v>0</v>
          </cell>
          <cell r="C882">
            <v>0</v>
          </cell>
          <cell r="D882">
            <v>0</v>
          </cell>
          <cell r="E882">
            <v>0.02</v>
          </cell>
          <cell r="F882">
            <v>0</v>
          </cell>
          <cell r="G882">
            <v>0</v>
          </cell>
        </row>
        <row r="883">
          <cell r="A883">
            <v>0</v>
          </cell>
          <cell r="B883">
            <v>0</v>
          </cell>
          <cell r="C883">
            <v>0</v>
          </cell>
          <cell r="D883">
            <v>0</v>
          </cell>
          <cell r="E883">
            <v>0.02</v>
          </cell>
          <cell r="F883">
            <v>0</v>
          </cell>
          <cell r="G883">
            <v>0</v>
          </cell>
        </row>
        <row r="884">
          <cell r="A884">
            <v>0</v>
          </cell>
          <cell r="B884">
            <v>0</v>
          </cell>
          <cell r="C884">
            <v>0</v>
          </cell>
          <cell r="D884">
            <v>0</v>
          </cell>
          <cell r="E884">
            <v>0.02</v>
          </cell>
          <cell r="F884">
            <v>0</v>
          </cell>
          <cell r="G884">
            <v>0</v>
          </cell>
        </row>
        <row r="885">
          <cell r="A885">
            <v>0</v>
          </cell>
          <cell r="B885">
            <v>0</v>
          </cell>
          <cell r="C885">
            <v>0</v>
          </cell>
          <cell r="D885">
            <v>0</v>
          </cell>
          <cell r="E885">
            <v>0.02</v>
          </cell>
          <cell r="F885">
            <v>0</v>
          </cell>
          <cell r="G885">
            <v>0</v>
          </cell>
        </row>
        <row r="886">
          <cell r="A886">
            <v>0</v>
          </cell>
          <cell r="B886">
            <v>0</v>
          </cell>
          <cell r="C886">
            <v>0</v>
          </cell>
          <cell r="D886">
            <v>0</v>
          </cell>
          <cell r="E886">
            <v>0.02</v>
          </cell>
          <cell r="F886">
            <v>0</v>
          </cell>
          <cell r="G886">
            <v>0</v>
          </cell>
        </row>
        <row r="887">
          <cell r="A887">
            <v>0</v>
          </cell>
          <cell r="B887">
            <v>0</v>
          </cell>
          <cell r="C887">
            <v>0</v>
          </cell>
          <cell r="D887">
            <v>0</v>
          </cell>
          <cell r="E887">
            <v>0.02</v>
          </cell>
          <cell r="F887">
            <v>0</v>
          </cell>
          <cell r="G887">
            <v>0</v>
          </cell>
        </row>
        <row r="888">
          <cell r="A888">
            <v>0</v>
          </cell>
          <cell r="B888">
            <v>0</v>
          </cell>
          <cell r="C888">
            <v>0</v>
          </cell>
          <cell r="D888">
            <v>0</v>
          </cell>
          <cell r="E888">
            <v>0.02</v>
          </cell>
          <cell r="F888">
            <v>0</v>
          </cell>
          <cell r="G888">
            <v>0</v>
          </cell>
        </row>
        <row r="889">
          <cell r="A889">
            <v>0</v>
          </cell>
          <cell r="B889">
            <v>0</v>
          </cell>
          <cell r="C889">
            <v>0</v>
          </cell>
          <cell r="D889">
            <v>0</v>
          </cell>
          <cell r="E889">
            <v>0.02</v>
          </cell>
          <cell r="F889">
            <v>0</v>
          </cell>
          <cell r="G889">
            <v>0</v>
          </cell>
        </row>
        <row r="890">
          <cell r="A890">
            <v>0</v>
          </cell>
          <cell r="B890">
            <v>0</v>
          </cell>
          <cell r="C890">
            <v>0</v>
          </cell>
          <cell r="D890">
            <v>0</v>
          </cell>
          <cell r="E890">
            <v>0.02</v>
          </cell>
          <cell r="F890">
            <v>0</v>
          </cell>
          <cell r="G890">
            <v>0</v>
          </cell>
        </row>
        <row r="891">
          <cell r="A891">
            <v>0</v>
          </cell>
          <cell r="B891">
            <v>0</v>
          </cell>
          <cell r="C891">
            <v>0</v>
          </cell>
          <cell r="D891">
            <v>0</v>
          </cell>
          <cell r="E891">
            <v>0.02</v>
          </cell>
          <cell r="F891">
            <v>0</v>
          </cell>
          <cell r="G891">
            <v>0</v>
          </cell>
        </row>
        <row r="892">
          <cell r="A892">
            <v>0</v>
          </cell>
          <cell r="B892">
            <v>0</v>
          </cell>
          <cell r="C892">
            <v>0</v>
          </cell>
          <cell r="D892">
            <v>0</v>
          </cell>
          <cell r="E892">
            <v>0.02</v>
          </cell>
          <cell r="F892">
            <v>0</v>
          </cell>
          <cell r="G892">
            <v>0</v>
          </cell>
        </row>
        <row r="893">
          <cell r="A893">
            <v>0</v>
          </cell>
          <cell r="B893">
            <v>0</v>
          </cell>
          <cell r="C893">
            <v>0</v>
          </cell>
          <cell r="D893">
            <v>0</v>
          </cell>
          <cell r="E893">
            <v>0.02</v>
          </cell>
          <cell r="F893">
            <v>0</v>
          </cell>
          <cell r="G893">
            <v>0</v>
          </cell>
        </row>
        <row r="894">
          <cell r="A894">
            <v>0</v>
          </cell>
          <cell r="B894">
            <v>0</v>
          </cell>
          <cell r="C894">
            <v>0</v>
          </cell>
          <cell r="D894">
            <v>0</v>
          </cell>
          <cell r="E894">
            <v>0.02</v>
          </cell>
          <cell r="F894">
            <v>0</v>
          </cell>
          <cell r="G894">
            <v>0</v>
          </cell>
        </row>
        <row r="895">
          <cell r="A895">
            <v>0</v>
          </cell>
          <cell r="B895">
            <v>0</v>
          </cell>
          <cell r="C895">
            <v>0</v>
          </cell>
          <cell r="D895">
            <v>0</v>
          </cell>
          <cell r="E895">
            <v>0.02</v>
          </cell>
          <cell r="F895">
            <v>0</v>
          </cell>
          <cell r="G895">
            <v>0</v>
          </cell>
        </row>
        <row r="896">
          <cell r="A896">
            <v>0</v>
          </cell>
          <cell r="B896">
            <v>0</v>
          </cell>
          <cell r="C896">
            <v>0</v>
          </cell>
          <cell r="D896">
            <v>0</v>
          </cell>
          <cell r="E896">
            <v>0.02</v>
          </cell>
          <cell r="F896">
            <v>0</v>
          </cell>
          <cell r="G896">
            <v>0</v>
          </cell>
        </row>
        <row r="897">
          <cell r="A897">
            <v>0</v>
          </cell>
          <cell r="B897">
            <v>0</v>
          </cell>
          <cell r="C897">
            <v>0</v>
          </cell>
          <cell r="D897">
            <v>0</v>
          </cell>
          <cell r="E897">
            <v>0.02</v>
          </cell>
          <cell r="F897">
            <v>0</v>
          </cell>
          <cell r="G897">
            <v>0</v>
          </cell>
        </row>
        <row r="898">
          <cell r="A898">
            <v>0</v>
          </cell>
          <cell r="B898">
            <v>0</v>
          </cell>
          <cell r="C898">
            <v>0</v>
          </cell>
          <cell r="D898">
            <v>0</v>
          </cell>
          <cell r="E898">
            <v>0.02</v>
          </cell>
          <cell r="F898">
            <v>0</v>
          </cell>
          <cell r="G898">
            <v>0</v>
          </cell>
        </row>
        <row r="899">
          <cell r="A899">
            <v>0</v>
          </cell>
          <cell r="B899">
            <v>0</v>
          </cell>
          <cell r="C899">
            <v>0</v>
          </cell>
          <cell r="D899">
            <v>0</v>
          </cell>
          <cell r="E899">
            <v>0.02</v>
          </cell>
          <cell r="F899">
            <v>0</v>
          </cell>
          <cell r="G899">
            <v>0</v>
          </cell>
        </row>
        <row r="900">
          <cell r="A900">
            <v>0</v>
          </cell>
          <cell r="B900">
            <v>0</v>
          </cell>
          <cell r="C900">
            <v>0</v>
          </cell>
          <cell r="D900">
            <v>0</v>
          </cell>
          <cell r="E900">
            <v>0.02</v>
          </cell>
          <cell r="F900">
            <v>0</v>
          </cell>
          <cell r="G900">
            <v>0</v>
          </cell>
        </row>
        <row r="901">
          <cell r="A901">
            <v>0</v>
          </cell>
          <cell r="B901">
            <v>0</v>
          </cell>
          <cell r="C901">
            <v>0</v>
          </cell>
          <cell r="D901">
            <v>0</v>
          </cell>
          <cell r="E901">
            <v>0.02</v>
          </cell>
          <cell r="F901">
            <v>0</v>
          </cell>
          <cell r="G901">
            <v>0</v>
          </cell>
        </row>
        <row r="902">
          <cell r="A902">
            <v>0</v>
          </cell>
          <cell r="B902">
            <v>0</v>
          </cell>
          <cell r="C902">
            <v>0</v>
          </cell>
          <cell r="D902">
            <v>0</v>
          </cell>
          <cell r="E902">
            <v>0.02</v>
          </cell>
          <cell r="F902">
            <v>0</v>
          </cell>
          <cell r="G902">
            <v>0</v>
          </cell>
        </row>
        <row r="903">
          <cell r="A903">
            <v>0</v>
          </cell>
          <cell r="B903">
            <v>0</v>
          </cell>
          <cell r="C903">
            <v>0</v>
          </cell>
          <cell r="D903">
            <v>0</v>
          </cell>
          <cell r="E903">
            <v>0.02</v>
          </cell>
          <cell r="F903">
            <v>0</v>
          </cell>
          <cell r="G903">
            <v>0</v>
          </cell>
        </row>
        <row r="904">
          <cell r="A904">
            <v>0</v>
          </cell>
          <cell r="B904">
            <v>0</v>
          </cell>
          <cell r="C904">
            <v>0</v>
          </cell>
          <cell r="D904">
            <v>0</v>
          </cell>
          <cell r="E904">
            <v>0.02</v>
          </cell>
          <cell r="F904">
            <v>0</v>
          </cell>
          <cell r="G904">
            <v>0</v>
          </cell>
        </row>
        <row r="905">
          <cell r="A905">
            <v>0</v>
          </cell>
          <cell r="B905">
            <v>0</v>
          </cell>
          <cell r="C905">
            <v>0</v>
          </cell>
          <cell r="D905">
            <v>0</v>
          </cell>
          <cell r="E905">
            <v>0.02</v>
          </cell>
          <cell r="F905">
            <v>0</v>
          </cell>
          <cell r="G905">
            <v>0</v>
          </cell>
        </row>
        <row r="906">
          <cell r="A906">
            <v>0</v>
          </cell>
          <cell r="B906">
            <v>0</v>
          </cell>
          <cell r="C906">
            <v>0</v>
          </cell>
          <cell r="D906">
            <v>0</v>
          </cell>
          <cell r="E906">
            <v>0.02</v>
          </cell>
          <cell r="F906">
            <v>0</v>
          </cell>
          <cell r="G906">
            <v>0</v>
          </cell>
        </row>
        <row r="907">
          <cell r="A907">
            <v>0</v>
          </cell>
          <cell r="B907">
            <v>0</v>
          </cell>
          <cell r="C907">
            <v>0</v>
          </cell>
          <cell r="D907">
            <v>0</v>
          </cell>
          <cell r="E907">
            <v>0.02</v>
          </cell>
          <cell r="F907">
            <v>0</v>
          </cell>
          <cell r="G907">
            <v>0</v>
          </cell>
        </row>
        <row r="908">
          <cell r="A908">
            <v>0</v>
          </cell>
          <cell r="B908">
            <v>0</v>
          </cell>
          <cell r="C908">
            <v>0</v>
          </cell>
          <cell r="D908">
            <v>0</v>
          </cell>
          <cell r="E908">
            <v>0.02</v>
          </cell>
          <cell r="F908">
            <v>0</v>
          </cell>
          <cell r="G908">
            <v>0</v>
          </cell>
        </row>
        <row r="909">
          <cell r="A909">
            <v>0</v>
          </cell>
          <cell r="B909">
            <v>0</v>
          </cell>
          <cell r="C909">
            <v>0</v>
          </cell>
          <cell r="D909">
            <v>0</v>
          </cell>
          <cell r="E909">
            <v>0.02</v>
          </cell>
          <cell r="F909">
            <v>0</v>
          </cell>
          <cell r="G909">
            <v>0</v>
          </cell>
        </row>
        <row r="910">
          <cell r="A910">
            <v>0</v>
          </cell>
          <cell r="B910">
            <v>0</v>
          </cell>
          <cell r="C910">
            <v>0</v>
          </cell>
          <cell r="D910">
            <v>0</v>
          </cell>
          <cell r="E910">
            <v>0.02</v>
          </cell>
          <cell r="F910">
            <v>0</v>
          </cell>
          <cell r="G910">
            <v>0</v>
          </cell>
        </row>
        <row r="911">
          <cell r="A911">
            <v>0</v>
          </cell>
          <cell r="B911">
            <v>0</v>
          </cell>
          <cell r="C911">
            <v>0</v>
          </cell>
          <cell r="D911">
            <v>0</v>
          </cell>
          <cell r="E911">
            <v>0.02</v>
          </cell>
          <cell r="F911">
            <v>0</v>
          </cell>
          <cell r="G911">
            <v>0</v>
          </cell>
        </row>
        <row r="912">
          <cell r="A912">
            <v>0</v>
          </cell>
          <cell r="B912">
            <v>0</v>
          </cell>
          <cell r="C912">
            <v>0</v>
          </cell>
          <cell r="D912">
            <v>0</v>
          </cell>
          <cell r="E912">
            <v>0.02</v>
          </cell>
          <cell r="F912">
            <v>0</v>
          </cell>
          <cell r="G912">
            <v>0</v>
          </cell>
        </row>
        <row r="913">
          <cell r="A913">
            <v>0</v>
          </cell>
          <cell r="B913">
            <v>0</v>
          </cell>
          <cell r="C913">
            <v>0</v>
          </cell>
          <cell r="D913">
            <v>0</v>
          </cell>
          <cell r="E913">
            <v>0.02</v>
          </cell>
          <cell r="F913">
            <v>0</v>
          </cell>
          <cell r="G913">
            <v>0</v>
          </cell>
        </row>
        <row r="914">
          <cell r="A914">
            <v>0</v>
          </cell>
          <cell r="B914">
            <v>0</v>
          </cell>
          <cell r="C914">
            <v>0</v>
          </cell>
          <cell r="D914">
            <v>0</v>
          </cell>
          <cell r="E914">
            <v>0.02</v>
          </cell>
          <cell r="F914">
            <v>0</v>
          </cell>
          <cell r="G914">
            <v>0</v>
          </cell>
        </row>
        <row r="915">
          <cell r="A915">
            <v>0</v>
          </cell>
          <cell r="B915">
            <v>0</v>
          </cell>
          <cell r="C915">
            <v>0</v>
          </cell>
          <cell r="D915">
            <v>0</v>
          </cell>
          <cell r="E915">
            <v>0.02</v>
          </cell>
          <cell r="F915">
            <v>0</v>
          </cell>
          <cell r="G915">
            <v>0</v>
          </cell>
        </row>
        <row r="916">
          <cell r="A916">
            <v>0</v>
          </cell>
          <cell r="B916">
            <v>0</v>
          </cell>
          <cell r="C916">
            <v>0</v>
          </cell>
          <cell r="D916">
            <v>0</v>
          </cell>
          <cell r="E916">
            <v>0.02</v>
          </cell>
          <cell r="F916">
            <v>0</v>
          </cell>
          <cell r="G916">
            <v>0</v>
          </cell>
        </row>
        <row r="917">
          <cell r="A917">
            <v>0</v>
          </cell>
          <cell r="B917">
            <v>0</v>
          </cell>
          <cell r="C917">
            <v>0</v>
          </cell>
          <cell r="D917">
            <v>0</v>
          </cell>
          <cell r="E917">
            <v>0.02</v>
          </cell>
          <cell r="F917">
            <v>0</v>
          </cell>
          <cell r="G917">
            <v>0</v>
          </cell>
        </row>
        <row r="918">
          <cell r="A918">
            <v>0</v>
          </cell>
          <cell r="B918">
            <v>0</v>
          </cell>
          <cell r="C918">
            <v>0</v>
          </cell>
          <cell r="D918">
            <v>0</v>
          </cell>
          <cell r="E918">
            <v>0.02</v>
          </cell>
          <cell r="F918">
            <v>0</v>
          </cell>
          <cell r="G918">
            <v>0</v>
          </cell>
        </row>
        <row r="919">
          <cell r="A919">
            <v>0</v>
          </cell>
          <cell r="B919">
            <v>0</v>
          </cell>
          <cell r="C919">
            <v>0</v>
          </cell>
          <cell r="D919">
            <v>0</v>
          </cell>
          <cell r="E919">
            <v>0.02</v>
          </cell>
          <cell r="F919">
            <v>0</v>
          </cell>
          <cell r="G919">
            <v>0</v>
          </cell>
        </row>
        <row r="920">
          <cell r="A920">
            <v>0</v>
          </cell>
          <cell r="B920">
            <v>0</v>
          </cell>
          <cell r="C920">
            <v>0</v>
          </cell>
          <cell r="D920">
            <v>0</v>
          </cell>
          <cell r="E920">
            <v>0.02</v>
          </cell>
          <cell r="F920">
            <v>0</v>
          </cell>
          <cell r="G920">
            <v>0</v>
          </cell>
        </row>
        <row r="921">
          <cell r="A921">
            <v>0</v>
          </cell>
          <cell r="B921">
            <v>0</v>
          </cell>
          <cell r="C921">
            <v>0</v>
          </cell>
          <cell r="D921">
            <v>0</v>
          </cell>
          <cell r="E921">
            <v>0.02</v>
          </cell>
          <cell r="F921">
            <v>0</v>
          </cell>
          <cell r="G921">
            <v>0</v>
          </cell>
        </row>
        <row r="922">
          <cell r="A922">
            <v>0</v>
          </cell>
          <cell r="B922">
            <v>0</v>
          </cell>
          <cell r="C922">
            <v>0</v>
          </cell>
          <cell r="D922">
            <v>0</v>
          </cell>
          <cell r="E922">
            <v>0.02</v>
          </cell>
          <cell r="F922">
            <v>0</v>
          </cell>
          <cell r="G922">
            <v>0</v>
          </cell>
        </row>
        <row r="923">
          <cell r="A923">
            <v>0</v>
          </cell>
          <cell r="B923">
            <v>0</v>
          </cell>
          <cell r="C923">
            <v>0</v>
          </cell>
          <cell r="D923">
            <v>0</v>
          </cell>
          <cell r="E923">
            <v>0.02</v>
          </cell>
          <cell r="F923">
            <v>0</v>
          </cell>
          <cell r="G923">
            <v>0</v>
          </cell>
        </row>
        <row r="924">
          <cell r="A924">
            <v>0</v>
          </cell>
          <cell r="B924">
            <v>0</v>
          </cell>
          <cell r="C924">
            <v>0</v>
          </cell>
          <cell r="D924">
            <v>0</v>
          </cell>
          <cell r="E924">
            <v>0.02</v>
          </cell>
          <cell r="F924">
            <v>0</v>
          </cell>
          <cell r="G924">
            <v>0</v>
          </cell>
        </row>
        <row r="925">
          <cell r="A925">
            <v>0</v>
          </cell>
          <cell r="B925">
            <v>0</v>
          </cell>
          <cell r="C925">
            <v>0</v>
          </cell>
          <cell r="D925">
            <v>0</v>
          </cell>
          <cell r="E925">
            <v>0.02</v>
          </cell>
          <cell r="F925">
            <v>0</v>
          </cell>
          <cell r="G925">
            <v>0</v>
          </cell>
        </row>
        <row r="926">
          <cell r="A926">
            <v>0</v>
          </cell>
          <cell r="B926">
            <v>0</v>
          </cell>
          <cell r="C926">
            <v>0</v>
          </cell>
          <cell r="D926">
            <v>0</v>
          </cell>
          <cell r="E926">
            <v>0.02</v>
          </cell>
          <cell r="F926">
            <v>0</v>
          </cell>
          <cell r="G926">
            <v>0</v>
          </cell>
        </row>
        <row r="927">
          <cell r="A927">
            <v>0</v>
          </cell>
          <cell r="B927">
            <v>0</v>
          </cell>
          <cell r="C927">
            <v>0</v>
          </cell>
          <cell r="D927">
            <v>0</v>
          </cell>
          <cell r="E927">
            <v>0.02</v>
          </cell>
          <cell r="F927">
            <v>0</v>
          </cell>
          <cell r="G927">
            <v>0</v>
          </cell>
        </row>
        <row r="928">
          <cell r="A928">
            <v>0</v>
          </cell>
          <cell r="B928">
            <v>0</v>
          </cell>
          <cell r="C928">
            <v>0</v>
          </cell>
          <cell r="D928">
            <v>0</v>
          </cell>
          <cell r="E928">
            <v>0.02</v>
          </cell>
          <cell r="F928">
            <v>0</v>
          </cell>
          <cell r="G928">
            <v>0</v>
          </cell>
        </row>
        <row r="929">
          <cell r="A929">
            <v>0</v>
          </cell>
          <cell r="B929">
            <v>0</v>
          </cell>
          <cell r="C929">
            <v>0</v>
          </cell>
          <cell r="D929">
            <v>0</v>
          </cell>
          <cell r="E929">
            <v>0.02</v>
          </cell>
          <cell r="F929">
            <v>0</v>
          </cell>
          <cell r="G929">
            <v>0</v>
          </cell>
        </row>
        <row r="930">
          <cell r="A930">
            <v>0</v>
          </cell>
          <cell r="B930">
            <v>0</v>
          </cell>
          <cell r="C930">
            <v>0</v>
          </cell>
          <cell r="D930">
            <v>0</v>
          </cell>
          <cell r="E930">
            <v>0.02</v>
          </cell>
          <cell r="F930">
            <v>0</v>
          </cell>
          <cell r="G930">
            <v>0</v>
          </cell>
        </row>
        <row r="931">
          <cell r="A931">
            <v>0</v>
          </cell>
          <cell r="B931">
            <v>0</v>
          </cell>
          <cell r="C931">
            <v>0</v>
          </cell>
          <cell r="D931">
            <v>0</v>
          </cell>
          <cell r="E931">
            <v>0.02</v>
          </cell>
          <cell r="F931">
            <v>0</v>
          </cell>
          <cell r="G931">
            <v>0</v>
          </cell>
        </row>
        <row r="932">
          <cell r="A932">
            <v>0</v>
          </cell>
          <cell r="B932">
            <v>0</v>
          </cell>
          <cell r="C932">
            <v>0</v>
          </cell>
          <cell r="D932">
            <v>0</v>
          </cell>
          <cell r="E932">
            <v>0.02</v>
          </cell>
          <cell r="F932">
            <v>0</v>
          </cell>
          <cell r="G932">
            <v>0</v>
          </cell>
        </row>
        <row r="933">
          <cell r="A933">
            <v>0</v>
          </cell>
          <cell r="B933">
            <v>0</v>
          </cell>
          <cell r="C933">
            <v>0</v>
          </cell>
          <cell r="D933">
            <v>0</v>
          </cell>
          <cell r="E933">
            <v>0.02</v>
          </cell>
          <cell r="F933">
            <v>0</v>
          </cell>
          <cell r="G933">
            <v>0</v>
          </cell>
        </row>
        <row r="934">
          <cell r="A934">
            <v>0</v>
          </cell>
          <cell r="B934">
            <v>0</v>
          </cell>
          <cell r="C934">
            <v>0</v>
          </cell>
          <cell r="D934">
            <v>0</v>
          </cell>
          <cell r="E934">
            <v>0.02</v>
          </cell>
          <cell r="F934">
            <v>0</v>
          </cell>
          <cell r="G934">
            <v>0</v>
          </cell>
        </row>
        <row r="935">
          <cell r="A935">
            <v>0</v>
          </cell>
          <cell r="B935">
            <v>0</v>
          </cell>
          <cell r="C935">
            <v>0</v>
          </cell>
          <cell r="D935">
            <v>0</v>
          </cell>
          <cell r="E935">
            <v>0.02</v>
          </cell>
          <cell r="F935">
            <v>0</v>
          </cell>
          <cell r="G935">
            <v>0</v>
          </cell>
        </row>
        <row r="936">
          <cell r="A936">
            <v>0</v>
          </cell>
          <cell r="B936">
            <v>0</v>
          </cell>
          <cell r="C936">
            <v>0</v>
          </cell>
          <cell r="D936">
            <v>0</v>
          </cell>
          <cell r="E936">
            <v>0.02</v>
          </cell>
          <cell r="F936">
            <v>0</v>
          </cell>
          <cell r="G936">
            <v>0</v>
          </cell>
        </row>
        <row r="937">
          <cell r="A937">
            <v>0</v>
          </cell>
          <cell r="B937">
            <v>0</v>
          </cell>
          <cell r="C937">
            <v>0</v>
          </cell>
          <cell r="D937">
            <v>0</v>
          </cell>
          <cell r="E937">
            <v>0.02</v>
          </cell>
          <cell r="F937">
            <v>0</v>
          </cell>
          <cell r="G937">
            <v>0</v>
          </cell>
        </row>
        <row r="938">
          <cell r="A938">
            <v>0</v>
          </cell>
          <cell r="B938">
            <v>0</v>
          </cell>
          <cell r="C938">
            <v>0</v>
          </cell>
          <cell r="D938">
            <v>0</v>
          </cell>
          <cell r="E938">
            <v>0.02</v>
          </cell>
          <cell r="F938">
            <v>0</v>
          </cell>
          <cell r="G938">
            <v>0</v>
          </cell>
        </row>
        <row r="939">
          <cell r="A939">
            <v>0</v>
          </cell>
          <cell r="B939">
            <v>0</v>
          </cell>
          <cell r="C939">
            <v>0</v>
          </cell>
          <cell r="D939">
            <v>0</v>
          </cell>
          <cell r="E939">
            <v>0.02</v>
          </cell>
          <cell r="F939">
            <v>0</v>
          </cell>
          <cell r="G939">
            <v>0</v>
          </cell>
        </row>
        <row r="940">
          <cell r="A940">
            <v>0</v>
          </cell>
          <cell r="B940">
            <v>0</v>
          </cell>
          <cell r="C940">
            <v>0</v>
          </cell>
          <cell r="D940">
            <v>0</v>
          </cell>
          <cell r="E940">
            <v>0.02</v>
          </cell>
          <cell r="F940">
            <v>0</v>
          </cell>
          <cell r="G940">
            <v>0</v>
          </cell>
        </row>
        <row r="941">
          <cell r="A941">
            <v>0</v>
          </cell>
          <cell r="B941">
            <v>0</v>
          </cell>
          <cell r="C941">
            <v>0</v>
          </cell>
          <cell r="D941">
            <v>0</v>
          </cell>
          <cell r="E941">
            <v>0.02</v>
          </cell>
          <cell r="F941">
            <v>0</v>
          </cell>
          <cell r="G941">
            <v>0</v>
          </cell>
        </row>
        <row r="942">
          <cell r="A942">
            <v>0</v>
          </cell>
          <cell r="B942">
            <v>0</v>
          </cell>
          <cell r="C942">
            <v>0</v>
          </cell>
          <cell r="D942">
            <v>0</v>
          </cell>
          <cell r="E942">
            <v>0.02</v>
          </cell>
          <cell r="F942">
            <v>0</v>
          </cell>
          <cell r="G942">
            <v>0</v>
          </cell>
        </row>
        <row r="943">
          <cell r="A943">
            <v>0</v>
          </cell>
          <cell r="B943">
            <v>0</v>
          </cell>
          <cell r="C943">
            <v>0</v>
          </cell>
          <cell r="D943">
            <v>0</v>
          </cell>
          <cell r="E943">
            <v>0.02</v>
          </cell>
          <cell r="F943">
            <v>0</v>
          </cell>
          <cell r="G943">
            <v>0</v>
          </cell>
        </row>
        <row r="944">
          <cell r="A944">
            <v>0</v>
          </cell>
          <cell r="B944">
            <v>0</v>
          </cell>
          <cell r="C944">
            <v>0</v>
          </cell>
          <cell r="D944">
            <v>0</v>
          </cell>
          <cell r="E944">
            <v>0.02</v>
          </cell>
          <cell r="F944">
            <v>0</v>
          </cell>
          <cell r="G944">
            <v>0</v>
          </cell>
        </row>
        <row r="945">
          <cell r="A945">
            <v>0</v>
          </cell>
          <cell r="B945">
            <v>0</v>
          </cell>
          <cell r="C945">
            <v>0</v>
          </cell>
          <cell r="D945">
            <v>0</v>
          </cell>
          <cell r="E945">
            <v>0.02</v>
          </cell>
          <cell r="F945">
            <v>0</v>
          </cell>
          <cell r="G945">
            <v>0</v>
          </cell>
        </row>
        <row r="946">
          <cell r="A946">
            <v>0</v>
          </cell>
          <cell r="B946">
            <v>0</v>
          </cell>
          <cell r="C946">
            <v>0</v>
          </cell>
          <cell r="D946">
            <v>0</v>
          </cell>
          <cell r="E946">
            <v>0.02</v>
          </cell>
          <cell r="F946">
            <v>0</v>
          </cell>
          <cell r="G946">
            <v>0</v>
          </cell>
        </row>
        <row r="947">
          <cell r="A947">
            <v>0</v>
          </cell>
          <cell r="B947">
            <v>0</v>
          </cell>
          <cell r="C947">
            <v>0</v>
          </cell>
          <cell r="D947">
            <v>0</v>
          </cell>
          <cell r="E947">
            <v>0.02</v>
          </cell>
          <cell r="F947">
            <v>0</v>
          </cell>
          <cell r="G947">
            <v>0</v>
          </cell>
        </row>
        <row r="948">
          <cell r="A948">
            <v>0</v>
          </cell>
          <cell r="B948">
            <v>0</v>
          </cell>
          <cell r="C948">
            <v>0</v>
          </cell>
          <cell r="D948">
            <v>0</v>
          </cell>
          <cell r="E948">
            <v>0.02</v>
          </cell>
          <cell r="F948">
            <v>0</v>
          </cell>
          <cell r="G948">
            <v>0</v>
          </cell>
        </row>
        <row r="949">
          <cell r="A949">
            <v>0</v>
          </cell>
          <cell r="B949">
            <v>0</v>
          </cell>
          <cell r="C949">
            <v>0</v>
          </cell>
          <cell r="D949">
            <v>0</v>
          </cell>
          <cell r="E949">
            <v>0.02</v>
          </cell>
          <cell r="F949">
            <v>0</v>
          </cell>
          <cell r="G949">
            <v>0</v>
          </cell>
        </row>
        <row r="950">
          <cell r="A950">
            <v>0</v>
          </cell>
          <cell r="B950">
            <v>0</v>
          </cell>
          <cell r="C950">
            <v>0</v>
          </cell>
          <cell r="D950">
            <v>0</v>
          </cell>
          <cell r="E950">
            <v>0.02</v>
          </cell>
          <cell r="F950">
            <v>0</v>
          </cell>
          <cell r="G950">
            <v>0</v>
          </cell>
        </row>
        <row r="951">
          <cell r="A951">
            <v>0</v>
          </cell>
          <cell r="B951">
            <v>0</v>
          </cell>
          <cell r="C951">
            <v>0</v>
          </cell>
          <cell r="D951">
            <v>0</v>
          </cell>
          <cell r="E951">
            <v>0.02</v>
          </cell>
          <cell r="F951">
            <v>0</v>
          </cell>
          <cell r="G951">
            <v>0</v>
          </cell>
        </row>
        <row r="952">
          <cell r="A952">
            <v>0</v>
          </cell>
          <cell r="B952">
            <v>0</v>
          </cell>
          <cell r="C952">
            <v>0</v>
          </cell>
          <cell r="D952">
            <v>0</v>
          </cell>
          <cell r="E952">
            <v>0.02</v>
          </cell>
          <cell r="F952">
            <v>0</v>
          </cell>
          <cell r="G952">
            <v>0</v>
          </cell>
        </row>
        <row r="953">
          <cell r="A953">
            <v>0</v>
          </cell>
          <cell r="B953">
            <v>0</v>
          </cell>
          <cell r="C953">
            <v>0</v>
          </cell>
          <cell r="D953">
            <v>0</v>
          </cell>
          <cell r="E953">
            <v>0.02</v>
          </cell>
          <cell r="F953">
            <v>0</v>
          </cell>
          <cell r="G953">
            <v>0</v>
          </cell>
        </row>
        <row r="954">
          <cell r="A954">
            <v>0</v>
          </cell>
          <cell r="B954">
            <v>0</v>
          </cell>
          <cell r="C954">
            <v>0</v>
          </cell>
          <cell r="D954">
            <v>0</v>
          </cell>
          <cell r="E954">
            <v>0.02</v>
          </cell>
          <cell r="F954">
            <v>0</v>
          </cell>
          <cell r="G954">
            <v>0</v>
          </cell>
        </row>
        <row r="955">
          <cell r="A955">
            <v>0</v>
          </cell>
          <cell r="B955">
            <v>0</v>
          </cell>
          <cell r="C955">
            <v>0</v>
          </cell>
          <cell r="D955">
            <v>0</v>
          </cell>
          <cell r="E955">
            <v>0.02</v>
          </cell>
          <cell r="F955">
            <v>0</v>
          </cell>
          <cell r="G955">
            <v>0</v>
          </cell>
        </row>
        <row r="956">
          <cell r="A956">
            <v>0</v>
          </cell>
          <cell r="B956">
            <v>0</v>
          </cell>
          <cell r="C956">
            <v>0</v>
          </cell>
          <cell r="D956">
            <v>0</v>
          </cell>
          <cell r="E956">
            <v>0.02</v>
          </cell>
          <cell r="F956">
            <v>0</v>
          </cell>
          <cell r="G956">
            <v>0</v>
          </cell>
        </row>
        <row r="957">
          <cell r="A957">
            <v>0</v>
          </cell>
          <cell r="B957">
            <v>0</v>
          </cell>
          <cell r="C957">
            <v>0</v>
          </cell>
          <cell r="D957">
            <v>0</v>
          </cell>
          <cell r="E957">
            <v>0.02</v>
          </cell>
          <cell r="F957">
            <v>0</v>
          </cell>
          <cell r="G957">
            <v>0</v>
          </cell>
        </row>
        <row r="958">
          <cell r="A958">
            <v>0</v>
          </cell>
          <cell r="B958">
            <v>0</v>
          </cell>
          <cell r="C958">
            <v>0</v>
          </cell>
          <cell r="D958">
            <v>0</v>
          </cell>
          <cell r="E958">
            <v>0.02</v>
          </cell>
          <cell r="F958">
            <v>0</v>
          </cell>
          <cell r="G958">
            <v>0</v>
          </cell>
        </row>
        <row r="959">
          <cell r="A959">
            <v>0</v>
          </cell>
          <cell r="B959">
            <v>0</v>
          </cell>
          <cell r="C959">
            <v>0</v>
          </cell>
          <cell r="D959">
            <v>0</v>
          </cell>
          <cell r="E959">
            <v>0.02</v>
          </cell>
          <cell r="F959">
            <v>0</v>
          </cell>
          <cell r="G959">
            <v>0</v>
          </cell>
        </row>
        <row r="960">
          <cell r="A960">
            <v>0</v>
          </cell>
          <cell r="B960">
            <v>0</v>
          </cell>
          <cell r="C960">
            <v>0</v>
          </cell>
          <cell r="D960">
            <v>0</v>
          </cell>
          <cell r="E960">
            <v>0.02</v>
          </cell>
          <cell r="F960">
            <v>0</v>
          </cell>
          <cell r="G960">
            <v>0</v>
          </cell>
        </row>
        <row r="961">
          <cell r="A961">
            <v>0</v>
          </cell>
          <cell r="B961">
            <v>0</v>
          </cell>
          <cell r="C961">
            <v>0</v>
          </cell>
          <cell r="D961">
            <v>0</v>
          </cell>
          <cell r="E961">
            <v>0.02</v>
          </cell>
          <cell r="F961">
            <v>0</v>
          </cell>
          <cell r="G961">
            <v>0</v>
          </cell>
        </row>
        <row r="962">
          <cell r="A962">
            <v>0</v>
          </cell>
          <cell r="B962">
            <v>0</v>
          </cell>
          <cell r="C962">
            <v>0</v>
          </cell>
          <cell r="D962">
            <v>0</v>
          </cell>
          <cell r="E962">
            <v>0.02</v>
          </cell>
          <cell r="F962">
            <v>0</v>
          </cell>
          <cell r="G962">
            <v>0</v>
          </cell>
        </row>
        <row r="963">
          <cell r="A963">
            <v>0</v>
          </cell>
          <cell r="B963">
            <v>0</v>
          </cell>
          <cell r="C963">
            <v>0</v>
          </cell>
          <cell r="D963">
            <v>0</v>
          </cell>
          <cell r="E963">
            <v>0.02</v>
          </cell>
          <cell r="F963">
            <v>0</v>
          </cell>
          <cell r="G963">
            <v>0</v>
          </cell>
        </row>
        <row r="964">
          <cell r="A964">
            <v>0</v>
          </cell>
          <cell r="B964">
            <v>0</v>
          </cell>
          <cell r="C964">
            <v>0</v>
          </cell>
          <cell r="D964">
            <v>0</v>
          </cell>
          <cell r="E964">
            <v>0.02</v>
          </cell>
          <cell r="F964">
            <v>0</v>
          </cell>
          <cell r="G964">
            <v>0</v>
          </cell>
        </row>
        <row r="965">
          <cell r="A965">
            <v>0</v>
          </cell>
          <cell r="B965">
            <v>0</v>
          </cell>
          <cell r="C965">
            <v>0</v>
          </cell>
          <cell r="D965">
            <v>0</v>
          </cell>
          <cell r="E965">
            <v>0.02</v>
          </cell>
          <cell r="F965">
            <v>0</v>
          </cell>
          <cell r="G965">
            <v>0</v>
          </cell>
        </row>
        <row r="966">
          <cell r="A966">
            <v>0</v>
          </cell>
          <cell r="B966">
            <v>0</v>
          </cell>
          <cell r="C966">
            <v>0</v>
          </cell>
          <cell r="D966">
            <v>0</v>
          </cell>
          <cell r="E966">
            <v>0.02</v>
          </cell>
          <cell r="F966">
            <v>0</v>
          </cell>
          <cell r="G966">
            <v>0</v>
          </cell>
        </row>
        <row r="967">
          <cell r="A967">
            <v>0</v>
          </cell>
          <cell r="B967">
            <v>0</v>
          </cell>
          <cell r="C967">
            <v>0</v>
          </cell>
          <cell r="D967">
            <v>0</v>
          </cell>
          <cell r="E967">
            <v>0.02</v>
          </cell>
          <cell r="F967">
            <v>0</v>
          </cell>
          <cell r="G967">
            <v>0</v>
          </cell>
        </row>
        <row r="968">
          <cell r="A968">
            <v>0</v>
          </cell>
          <cell r="B968">
            <v>0</v>
          </cell>
          <cell r="C968">
            <v>0</v>
          </cell>
          <cell r="D968">
            <v>0</v>
          </cell>
          <cell r="E968">
            <v>0.02</v>
          </cell>
          <cell r="F968">
            <v>0</v>
          </cell>
          <cell r="G968">
            <v>0</v>
          </cell>
        </row>
        <row r="969">
          <cell r="A969">
            <v>0</v>
          </cell>
          <cell r="B969">
            <v>0</v>
          </cell>
          <cell r="C969">
            <v>0</v>
          </cell>
          <cell r="D969">
            <v>0</v>
          </cell>
          <cell r="E969">
            <v>0.02</v>
          </cell>
          <cell r="F969">
            <v>0</v>
          </cell>
          <cell r="G969">
            <v>0</v>
          </cell>
        </row>
        <row r="970">
          <cell r="A970">
            <v>0</v>
          </cell>
          <cell r="B970">
            <v>0</v>
          </cell>
          <cell r="C970">
            <v>0</v>
          </cell>
          <cell r="D970">
            <v>0</v>
          </cell>
          <cell r="E970">
            <v>0.02</v>
          </cell>
          <cell r="F970">
            <v>0</v>
          </cell>
          <cell r="G970">
            <v>0</v>
          </cell>
        </row>
        <row r="971">
          <cell r="A971">
            <v>0</v>
          </cell>
          <cell r="B971">
            <v>0</v>
          </cell>
          <cell r="C971">
            <v>0</v>
          </cell>
          <cell r="D971">
            <v>0</v>
          </cell>
          <cell r="E971">
            <v>0.02</v>
          </cell>
          <cell r="F971">
            <v>0</v>
          </cell>
          <cell r="G971">
            <v>0</v>
          </cell>
        </row>
        <row r="972">
          <cell r="A972">
            <v>0</v>
          </cell>
          <cell r="B972">
            <v>0</v>
          </cell>
          <cell r="C972">
            <v>0</v>
          </cell>
          <cell r="D972">
            <v>0</v>
          </cell>
          <cell r="E972">
            <v>0.02</v>
          </cell>
          <cell r="F972">
            <v>0</v>
          </cell>
          <cell r="G972">
            <v>0</v>
          </cell>
        </row>
        <row r="973">
          <cell r="A973">
            <v>0</v>
          </cell>
          <cell r="B973">
            <v>0</v>
          </cell>
          <cell r="C973">
            <v>0</v>
          </cell>
          <cell r="D973">
            <v>0</v>
          </cell>
          <cell r="E973">
            <v>0.02</v>
          </cell>
          <cell r="F973">
            <v>0</v>
          </cell>
          <cell r="G973">
            <v>0</v>
          </cell>
        </row>
        <row r="974">
          <cell r="A974">
            <v>0</v>
          </cell>
          <cell r="B974">
            <v>0</v>
          </cell>
          <cell r="C974">
            <v>0</v>
          </cell>
          <cell r="D974">
            <v>0</v>
          </cell>
          <cell r="E974">
            <v>0.02</v>
          </cell>
          <cell r="F974">
            <v>0</v>
          </cell>
          <cell r="G974">
            <v>0</v>
          </cell>
        </row>
        <row r="975">
          <cell r="A975">
            <v>0</v>
          </cell>
          <cell r="B975">
            <v>0</v>
          </cell>
          <cell r="C975">
            <v>0</v>
          </cell>
          <cell r="D975">
            <v>0</v>
          </cell>
          <cell r="E975">
            <v>0.02</v>
          </cell>
          <cell r="F975">
            <v>0</v>
          </cell>
          <cell r="G975">
            <v>0</v>
          </cell>
        </row>
        <row r="976">
          <cell r="A976">
            <v>0</v>
          </cell>
          <cell r="B976">
            <v>0</v>
          </cell>
          <cell r="C976">
            <v>0</v>
          </cell>
          <cell r="D976">
            <v>0</v>
          </cell>
          <cell r="E976">
            <v>0.02</v>
          </cell>
          <cell r="F976">
            <v>0</v>
          </cell>
          <cell r="G976">
            <v>0</v>
          </cell>
        </row>
        <row r="977">
          <cell r="A977">
            <v>0</v>
          </cell>
          <cell r="B977">
            <v>0</v>
          </cell>
          <cell r="C977">
            <v>0</v>
          </cell>
          <cell r="D977">
            <v>0</v>
          </cell>
          <cell r="E977">
            <v>0.02</v>
          </cell>
          <cell r="F977">
            <v>0</v>
          </cell>
          <cell r="G977">
            <v>0</v>
          </cell>
        </row>
        <row r="978">
          <cell r="A978">
            <v>0</v>
          </cell>
          <cell r="B978">
            <v>0</v>
          </cell>
          <cell r="C978">
            <v>0</v>
          </cell>
          <cell r="D978">
            <v>0</v>
          </cell>
          <cell r="E978">
            <v>0.02</v>
          </cell>
          <cell r="F978">
            <v>0</v>
          </cell>
          <cell r="G978">
            <v>0</v>
          </cell>
        </row>
        <row r="979">
          <cell r="A979">
            <v>0</v>
          </cell>
          <cell r="B979">
            <v>0</v>
          </cell>
          <cell r="C979">
            <v>0</v>
          </cell>
          <cell r="D979">
            <v>0</v>
          </cell>
          <cell r="E979">
            <v>0.02</v>
          </cell>
          <cell r="F979">
            <v>0</v>
          </cell>
          <cell r="G979">
            <v>0</v>
          </cell>
        </row>
        <row r="980">
          <cell r="A980">
            <v>0</v>
          </cell>
          <cell r="B980">
            <v>0</v>
          </cell>
          <cell r="C980">
            <v>0</v>
          </cell>
          <cell r="D980">
            <v>0</v>
          </cell>
          <cell r="E980">
            <v>0.02</v>
          </cell>
          <cell r="F980">
            <v>0</v>
          </cell>
          <cell r="G980">
            <v>0</v>
          </cell>
        </row>
        <row r="981">
          <cell r="A981">
            <v>0</v>
          </cell>
          <cell r="B981">
            <v>0</v>
          </cell>
          <cell r="C981">
            <v>0</v>
          </cell>
          <cell r="D981">
            <v>0</v>
          </cell>
          <cell r="E981">
            <v>0.02</v>
          </cell>
          <cell r="F981">
            <v>0</v>
          </cell>
          <cell r="G981">
            <v>0</v>
          </cell>
        </row>
        <row r="982">
          <cell r="A982">
            <v>0</v>
          </cell>
          <cell r="B982">
            <v>0</v>
          </cell>
          <cell r="C982">
            <v>0</v>
          </cell>
          <cell r="D982">
            <v>0</v>
          </cell>
          <cell r="E982">
            <v>0.02</v>
          </cell>
          <cell r="F982">
            <v>0</v>
          </cell>
          <cell r="G982">
            <v>0</v>
          </cell>
        </row>
        <row r="983">
          <cell r="A983">
            <v>0</v>
          </cell>
          <cell r="B983">
            <v>0</v>
          </cell>
          <cell r="C983">
            <v>0</v>
          </cell>
          <cell r="D983">
            <v>0</v>
          </cell>
          <cell r="E983">
            <v>0.02</v>
          </cell>
          <cell r="F983">
            <v>0</v>
          </cell>
          <cell r="G983">
            <v>0</v>
          </cell>
        </row>
        <row r="984">
          <cell r="A984">
            <v>0</v>
          </cell>
          <cell r="B984">
            <v>0</v>
          </cell>
          <cell r="C984">
            <v>0</v>
          </cell>
          <cell r="D984">
            <v>0</v>
          </cell>
          <cell r="E984">
            <v>0.02</v>
          </cell>
          <cell r="F984">
            <v>0</v>
          </cell>
          <cell r="G984">
            <v>0</v>
          </cell>
        </row>
        <row r="985">
          <cell r="A985">
            <v>0</v>
          </cell>
          <cell r="B985">
            <v>0</v>
          </cell>
          <cell r="C985">
            <v>0</v>
          </cell>
          <cell r="D985">
            <v>0</v>
          </cell>
          <cell r="E985">
            <v>0.02</v>
          </cell>
          <cell r="F985">
            <v>0</v>
          </cell>
          <cell r="G985">
            <v>0</v>
          </cell>
        </row>
        <row r="986">
          <cell r="A986">
            <v>0</v>
          </cell>
          <cell r="B986">
            <v>0</v>
          </cell>
          <cell r="C986">
            <v>0</v>
          </cell>
          <cell r="D986">
            <v>0</v>
          </cell>
          <cell r="E986">
            <v>0.02</v>
          </cell>
          <cell r="F986">
            <v>0</v>
          </cell>
          <cell r="G986">
            <v>0</v>
          </cell>
        </row>
        <row r="987">
          <cell r="A987">
            <v>0</v>
          </cell>
          <cell r="B987">
            <v>0</v>
          </cell>
          <cell r="C987">
            <v>0</v>
          </cell>
          <cell r="D987">
            <v>0</v>
          </cell>
          <cell r="E987">
            <v>0.02</v>
          </cell>
          <cell r="F987">
            <v>0</v>
          </cell>
          <cell r="G987">
            <v>0</v>
          </cell>
        </row>
        <row r="988">
          <cell r="A988">
            <v>0</v>
          </cell>
          <cell r="B988">
            <v>0</v>
          </cell>
          <cell r="C988">
            <v>0</v>
          </cell>
          <cell r="D988">
            <v>0</v>
          </cell>
          <cell r="E988">
            <v>0.02</v>
          </cell>
          <cell r="F988">
            <v>0</v>
          </cell>
          <cell r="G988">
            <v>0</v>
          </cell>
        </row>
        <row r="989">
          <cell r="A989">
            <v>0</v>
          </cell>
          <cell r="B989">
            <v>0</v>
          </cell>
          <cell r="C989">
            <v>0</v>
          </cell>
          <cell r="D989">
            <v>0</v>
          </cell>
          <cell r="E989">
            <v>0.02</v>
          </cell>
          <cell r="F989">
            <v>0</v>
          </cell>
          <cell r="G989">
            <v>0</v>
          </cell>
        </row>
        <row r="990">
          <cell r="A990">
            <v>0</v>
          </cell>
          <cell r="B990">
            <v>0</v>
          </cell>
          <cell r="C990">
            <v>0</v>
          </cell>
          <cell r="D990">
            <v>0</v>
          </cell>
          <cell r="E990">
            <v>0.02</v>
          </cell>
          <cell r="F990">
            <v>0</v>
          </cell>
          <cell r="G990">
            <v>0</v>
          </cell>
        </row>
        <row r="991">
          <cell r="A991">
            <v>0</v>
          </cell>
          <cell r="B991">
            <v>0</v>
          </cell>
          <cell r="C991">
            <v>0</v>
          </cell>
          <cell r="D991">
            <v>0</v>
          </cell>
          <cell r="E991">
            <v>0.02</v>
          </cell>
          <cell r="F991">
            <v>0</v>
          </cell>
          <cell r="G991">
            <v>0</v>
          </cell>
        </row>
        <row r="992">
          <cell r="A992">
            <v>0</v>
          </cell>
          <cell r="B992">
            <v>0</v>
          </cell>
          <cell r="C992">
            <v>0</v>
          </cell>
          <cell r="D992">
            <v>0</v>
          </cell>
          <cell r="E992">
            <v>0.02</v>
          </cell>
          <cell r="F992">
            <v>0</v>
          </cell>
          <cell r="G992">
            <v>0</v>
          </cell>
        </row>
        <row r="993">
          <cell r="A993">
            <v>0</v>
          </cell>
          <cell r="B993">
            <v>0</v>
          </cell>
          <cell r="C993">
            <v>0</v>
          </cell>
          <cell r="D993">
            <v>0</v>
          </cell>
          <cell r="E993">
            <v>0.02</v>
          </cell>
          <cell r="F993">
            <v>0</v>
          </cell>
          <cell r="G993">
            <v>0</v>
          </cell>
        </row>
        <row r="994">
          <cell r="A994">
            <v>0</v>
          </cell>
          <cell r="B994">
            <v>0</v>
          </cell>
          <cell r="C994">
            <v>0</v>
          </cell>
          <cell r="D994">
            <v>0</v>
          </cell>
          <cell r="E994">
            <v>0.02</v>
          </cell>
          <cell r="F994">
            <v>0</v>
          </cell>
          <cell r="G994">
            <v>0</v>
          </cell>
        </row>
        <row r="995">
          <cell r="A995">
            <v>0</v>
          </cell>
          <cell r="B995">
            <v>0</v>
          </cell>
          <cell r="C995">
            <v>0</v>
          </cell>
          <cell r="D995">
            <v>0</v>
          </cell>
          <cell r="E995">
            <v>0.02</v>
          </cell>
          <cell r="F995">
            <v>0</v>
          </cell>
          <cell r="G995">
            <v>0</v>
          </cell>
        </row>
        <row r="996">
          <cell r="A996">
            <v>0</v>
          </cell>
          <cell r="B996">
            <v>0</v>
          </cell>
          <cell r="C996">
            <v>0</v>
          </cell>
          <cell r="D996">
            <v>0</v>
          </cell>
          <cell r="E996">
            <v>0.02</v>
          </cell>
          <cell r="F996">
            <v>0</v>
          </cell>
          <cell r="G996">
            <v>0</v>
          </cell>
        </row>
        <row r="997">
          <cell r="A997">
            <v>0</v>
          </cell>
          <cell r="B997">
            <v>0</v>
          </cell>
          <cell r="C997">
            <v>0</v>
          </cell>
          <cell r="D997">
            <v>0</v>
          </cell>
          <cell r="E997">
            <v>0.02</v>
          </cell>
          <cell r="F997">
            <v>0</v>
          </cell>
          <cell r="G997">
            <v>0</v>
          </cell>
        </row>
        <row r="998">
          <cell r="A998">
            <v>0</v>
          </cell>
          <cell r="B998">
            <v>0</v>
          </cell>
          <cell r="C998">
            <v>0</v>
          </cell>
          <cell r="D998">
            <v>0</v>
          </cell>
          <cell r="E998">
            <v>0.02</v>
          </cell>
          <cell r="F998">
            <v>0</v>
          </cell>
          <cell r="G998">
            <v>0</v>
          </cell>
        </row>
        <row r="999">
          <cell r="A999">
            <v>0</v>
          </cell>
          <cell r="B999">
            <v>0</v>
          </cell>
          <cell r="C999">
            <v>0</v>
          </cell>
          <cell r="D999">
            <v>0</v>
          </cell>
          <cell r="E999">
            <v>0.02</v>
          </cell>
          <cell r="F999">
            <v>0</v>
          </cell>
          <cell r="G999">
            <v>0</v>
          </cell>
        </row>
        <row r="1000">
          <cell r="A1000">
            <v>0</v>
          </cell>
          <cell r="B1000">
            <v>0</v>
          </cell>
          <cell r="C1000">
            <v>0</v>
          </cell>
          <cell r="D1000">
            <v>0</v>
          </cell>
          <cell r="E1000">
            <v>0.02</v>
          </cell>
          <cell r="F1000">
            <v>0</v>
          </cell>
          <cell r="G1000">
            <v>0</v>
          </cell>
        </row>
        <row r="1001">
          <cell r="A1001">
            <v>0</v>
          </cell>
          <cell r="B1001">
            <v>0</v>
          </cell>
          <cell r="C1001">
            <v>0</v>
          </cell>
          <cell r="D1001">
            <v>0</v>
          </cell>
          <cell r="E1001">
            <v>0.02</v>
          </cell>
          <cell r="F1001">
            <v>0</v>
          </cell>
          <cell r="G1001">
            <v>0</v>
          </cell>
        </row>
        <row r="1002">
          <cell r="A1002">
            <v>0</v>
          </cell>
          <cell r="B1002">
            <v>0</v>
          </cell>
          <cell r="C1002">
            <v>0</v>
          </cell>
          <cell r="D1002">
            <v>0</v>
          </cell>
          <cell r="E1002">
            <v>0.02</v>
          </cell>
          <cell r="F1002">
            <v>0</v>
          </cell>
          <cell r="G1002">
            <v>0</v>
          </cell>
        </row>
        <row r="1003">
          <cell r="A1003">
            <v>0</v>
          </cell>
          <cell r="B1003">
            <v>0</v>
          </cell>
          <cell r="C1003">
            <v>0</v>
          </cell>
          <cell r="D1003">
            <v>0</v>
          </cell>
          <cell r="E1003">
            <v>0.02</v>
          </cell>
          <cell r="F1003">
            <v>0</v>
          </cell>
          <cell r="G1003">
            <v>0</v>
          </cell>
        </row>
        <row r="1004">
          <cell r="A1004">
            <v>0</v>
          </cell>
          <cell r="B1004">
            <v>0</v>
          </cell>
          <cell r="C1004">
            <v>0</v>
          </cell>
          <cell r="D1004">
            <v>0</v>
          </cell>
          <cell r="E1004">
            <v>0.02</v>
          </cell>
          <cell r="F1004">
            <v>0</v>
          </cell>
          <cell r="G1004">
            <v>0</v>
          </cell>
        </row>
        <row r="1005">
          <cell r="A1005">
            <v>0</v>
          </cell>
          <cell r="B1005">
            <v>0</v>
          </cell>
          <cell r="C1005">
            <v>0</v>
          </cell>
          <cell r="D1005">
            <v>0</v>
          </cell>
          <cell r="E1005">
            <v>0.02</v>
          </cell>
          <cell r="F1005">
            <v>0</v>
          </cell>
          <cell r="G1005">
            <v>0</v>
          </cell>
        </row>
        <row r="1006">
          <cell r="A1006">
            <v>0</v>
          </cell>
          <cell r="B1006">
            <v>0</v>
          </cell>
          <cell r="C1006">
            <v>0</v>
          </cell>
          <cell r="D1006">
            <v>0</v>
          </cell>
          <cell r="E1006">
            <v>0.02</v>
          </cell>
          <cell r="F1006">
            <v>0</v>
          </cell>
          <cell r="G1006">
            <v>0</v>
          </cell>
        </row>
        <row r="1007">
          <cell r="A1007">
            <v>0</v>
          </cell>
          <cell r="B1007">
            <v>0</v>
          </cell>
          <cell r="C1007">
            <v>0</v>
          </cell>
          <cell r="D1007">
            <v>0</v>
          </cell>
          <cell r="E1007">
            <v>0.02</v>
          </cell>
          <cell r="F1007">
            <v>0</v>
          </cell>
          <cell r="G1007">
            <v>0</v>
          </cell>
        </row>
        <row r="1008">
          <cell r="A1008">
            <v>0</v>
          </cell>
          <cell r="B1008">
            <v>0</v>
          </cell>
          <cell r="C1008">
            <v>0</v>
          </cell>
          <cell r="D1008">
            <v>0</v>
          </cell>
          <cell r="E1008">
            <v>0.02</v>
          </cell>
          <cell r="F1008">
            <v>0</v>
          </cell>
          <cell r="G1008">
            <v>0</v>
          </cell>
        </row>
        <row r="1009">
          <cell r="A1009">
            <v>0</v>
          </cell>
          <cell r="B1009">
            <v>0</v>
          </cell>
          <cell r="C1009">
            <v>0</v>
          </cell>
          <cell r="D1009">
            <v>0</v>
          </cell>
          <cell r="E1009">
            <v>0.02</v>
          </cell>
          <cell r="F1009">
            <v>0</v>
          </cell>
          <cell r="G1009">
            <v>0</v>
          </cell>
        </row>
        <row r="1010">
          <cell r="A1010">
            <v>0</v>
          </cell>
          <cell r="B1010">
            <v>0</v>
          </cell>
          <cell r="C1010">
            <v>0</v>
          </cell>
          <cell r="D1010">
            <v>0</v>
          </cell>
          <cell r="E1010">
            <v>0.02</v>
          </cell>
          <cell r="F1010">
            <v>0</v>
          </cell>
          <cell r="G1010">
            <v>0</v>
          </cell>
        </row>
        <row r="1011">
          <cell r="A1011">
            <v>0</v>
          </cell>
          <cell r="B1011">
            <v>0</v>
          </cell>
          <cell r="C1011">
            <v>0</v>
          </cell>
          <cell r="D1011">
            <v>0</v>
          </cell>
          <cell r="E1011">
            <v>0.02</v>
          </cell>
          <cell r="F1011">
            <v>0</v>
          </cell>
          <cell r="G1011">
            <v>0</v>
          </cell>
        </row>
        <row r="1012">
          <cell r="A1012">
            <v>0</v>
          </cell>
          <cell r="B1012">
            <v>0</v>
          </cell>
          <cell r="C1012">
            <v>0</v>
          </cell>
          <cell r="D1012">
            <v>0</v>
          </cell>
          <cell r="E1012">
            <v>0.02</v>
          </cell>
          <cell r="F1012">
            <v>0</v>
          </cell>
          <cell r="G1012">
            <v>0</v>
          </cell>
        </row>
        <row r="1013">
          <cell r="A1013">
            <v>0</v>
          </cell>
          <cell r="B1013">
            <v>0</v>
          </cell>
          <cell r="C1013">
            <v>0</v>
          </cell>
          <cell r="D1013">
            <v>0</v>
          </cell>
          <cell r="E1013">
            <v>0.02</v>
          </cell>
          <cell r="F1013">
            <v>0</v>
          </cell>
          <cell r="G1013">
            <v>0</v>
          </cell>
        </row>
        <row r="1014">
          <cell r="A1014">
            <v>0</v>
          </cell>
          <cell r="B1014">
            <v>0</v>
          </cell>
          <cell r="C1014">
            <v>0</v>
          </cell>
          <cell r="D1014">
            <v>0</v>
          </cell>
          <cell r="E1014">
            <v>0.02</v>
          </cell>
          <cell r="F1014">
            <v>0</v>
          </cell>
          <cell r="G1014">
            <v>0</v>
          </cell>
        </row>
        <row r="1015">
          <cell r="A1015">
            <v>0</v>
          </cell>
          <cell r="B1015">
            <v>0</v>
          </cell>
          <cell r="C1015">
            <v>0</v>
          </cell>
          <cell r="D1015">
            <v>0</v>
          </cell>
          <cell r="E1015">
            <v>0.02</v>
          </cell>
          <cell r="F1015">
            <v>0</v>
          </cell>
          <cell r="G1015">
            <v>0</v>
          </cell>
        </row>
        <row r="1016">
          <cell r="A1016">
            <v>0</v>
          </cell>
          <cell r="B1016">
            <v>0</v>
          </cell>
          <cell r="C1016">
            <v>0</v>
          </cell>
          <cell r="D1016">
            <v>0</v>
          </cell>
          <cell r="E1016">
            <v>0.02</v>
          </cell>
          <cell r="F1016">
            <v>0</v>
          </cell>
          <cell r="G1016">
            <v>0</v>
          </cell>
        </row>
        <row r="1017">
          <cell r="A1017">
            <v>0</v>
          </cell>
          <cell r="B1017">
            <v>0</v>
          </cell>
          <cell r="C1017">
            <v>0</v>
          </cell>
          <cell r="D1017">
            <v>0</v>
          </cell>
          <cell r="E1017">
            <v>0.02</v>
          </cell>
          <cell r="F1017">
            <v>0</v>
          </cell>
          <cell r="G1017">
            <v>0</v>
          </cell>
        </row>
        <row r="1018">
          <cell r="A1018">
            <v>0</v>
          </cell>
          <cell r="B1018">
            <v>0</v>
          </cell>
          <cell r="C1018">
            <v>0</v>
          </cell>
          <cell r="D1018">
            <v>0</v>
          </cell>
          <cell r="E1018">
            <v>0.02</v>
          </cell>
          <cell r="F1018">
            <v>0</v>
          </cell>
          <cell r="G1018">
            <v>0</v>
          </cell>
        </row>
        <row r="1019">
          <cell r="A1019">
            <v>0</v>
          </cell>
          <cell r="B1019">
            <v>0</v>
          </cell>
          <cell r="C1019">
            <v>0</v>
          </cell>
          <cell r="D1019">
            <v>0</v>
          </cell>
          <cell r="E1019">
            <v>0.02</v>
          </cell>
          <cell r="F1019">
            <v>0</v>
          </cell>
          <cell r="G1019">
            <v>0</v>
          </cell>
        </row>
        <row r="1020">
          <cell r="A1020">
            <v>0</v>
          </cell>
          <cell r="B1020">
            <v>0</v>
          </cell>
          <cell r="C1020">
            <v>0</v>
          </cell>
          <cell r="D1020">
            <v>0</v>
          </cell>
          <cell r="E1020">
            <v>0.02</v>
          </cell>
          <cell r="F1020">
            <v>0</v>
          </cell>
          <cell r="G1020">
            <v>0</v>
          </cell>
        </row>
        <row r="1021">
          <cell r="A1021">
            <v>0</v>
          </cell>
          <cell r="B1021">
            <v>0</v>
          </cell>
          <cell r="C1021">
            <v>0</v>
          </cell>
          <cell r="D1021">
            <v>0</v>
          </cell>
          <cell r="E1021">
            <v>0.02</v>
          </cell>
          <cell r="F1021">
            <v>0</v>
          </cell>
          <cell r="G1021">
            <v>0</v>
          </cell>
        </row>
        <row r="1022">
          <cell r="A1022">
            <v>0</v>
          </cell>
          <cell r="B1022">
            <v>0</v>
          </cell>
          <cell r="C1022">
            <v>0</v>
          </cell>
          <cell r="D1022">
            <v>0</v>
          </cell>
          <cell r="E1022">
            <v>0.02</v>
          </cell>
          <cell r="F1022">
            <v>0</v>
          </cell>
          <cell r="G1022">
            <v>0</v>
          </cell>
        </row>
        <row r="1023">
          <cell r="A1023">
            <v>0</v>
          </cell>
          <cell r="B1023">
            <v>0</v>
          </cell>
          <cell r="C1023">
            <v>0</v>
          </cell>
          <cell r="D1023">
            <v>0</v>
          </cell>
          <cell r="E1023">
            <v>0.02</v>
          </cell>
          <cell r="F1023">
            <v>0</v>
          </cell>
          <cell r="G1023">
            <v>0</v>
          </cell>
        </row>
        <row r="1024">
          <cell r="A1024">
            <v>0</v>
          </cell>
          <cell r="B1024">
            <v>0</v>
          </cell>
          <cell r="C1024">
            <v>0</v>
          </cell>
          <cell r="D1024">
            <v>0</v>
          </cell>
          <cell r="E1024">
            <v>0.02</v>
          </cell>
          <cell r="F1024">
            <v>0</v>
          </cell>
          <cell r="G1024">
            <v>0</v>
          </cell>
        </row>
        <row r="1025">
          <cell r="A1025">
            <v>0</v>
          </cell>
          <cell r="B1025">
            <v>0</v>
          </cell>
          <cell r="C1025">
            <v>0</v>
          </cell>
          <cell r="D1025">
            <v>0</v>
          </cell>
          <cell r="E1025">
            <v>0.02</v>
          </cell>
          <cell r="F1025">
            <v>0</v>
          </cell>
          <cell r="G1025">
            <v>0</v>
          </cell>
        </row>
        <row r="1026">
          <cell r="A1026">
            <v>0</v>
          </cell>
          <cell r="B1026">
            <v>0</v>
          </cell>
          <cell r="C1026">
            <v>0</v>
          </cell>
          <cell r="D1026">
            <v>0</v>
          </cell>
          <cell r="E1026">
            <v>0.02</v>
          </cell>
          <cell r="F1026">
            <v>0</v>
          </cell>
          <cell r="G1026">
            <v>0</v>
          </cell>
        </row>
        <row r="1027">
          <cell r="A1027">
            <v>0</v>
          </cell>
          <cell r="B1027">
            <v>0</v>
          </cell>
          <cell r="C1027">
            <v>0</v>
          </cell>
          <cell r="D1027">
            <v>0</v>
          </cell>
          <cell r="E1027">
            <v>0.02</v>
          </cell>
          <cell r="F1027">
            <v>0</v>
          </cell>
          <cell r="G1027">
            <v>0</v>
          </cell>
        </row>
        <row r="1028">
          <cell r="A1028">
            <v>0</v>
          </cell>
          <cell r="B1028">
            <v>0</v>
          </cell>
          <cell r="C1028">
            <v>0</v>
          </cell>
          <cell r="D1028">
            <v>0</v>
          </cell>
          <cell r="E1028">
            <v>0.02</v>
          </cell>
          <cell r="F1028">
            <v>0</v>
          </cell>
          <cell r="G1028">
            <v>0</v>
          </cell>
        </row>
        <row r="1029">
          <cell r="A1029">
            <v>0</v>
          </cell>
          <cell r="B1029">
            <v>0</v>
          </cell>
          <cell r="C1029">
            <v>0</v>
          </cell>
          <cell r="D1029">
            <v>0</v>
          </cell>
          <cell r="E1029">
            <v>0.02</v>
          </cell>
          <cell r="F1029">
            <v>0</v>
          </cell>
          <cell r="G1029">
            <v>0</v>
          </cell>
        </row>
        <row r="1030">
          <cell r="A1030">
            <v>0</v>
          </cell>
          <cell r="B1030">
            <v>0</v>
          </cell>
          <cell r="C1030">
            <v>0</v>
          </cell>
          <cell r="D1030">
            <v>0</v>
          </cell>
          <cell r="E1030">
            <v>0.02</v>
          </cell>
          <cell r="F1030">
            <v>0</v>
          </cell>
          <cell r="G1030">
            <v>0</v>
          </cell>
        </row>
        <row r="1031">
          <cell r="A1031">
            <v>0</v>
          </cell>
          <cell r="B1031">
            <v>0</v>
          </cell>
          <cell r="C1031">
            <v>0</v>
          </cell>
          <cell r="D1031">
            <v>0</v>
          </cell>
          <cell r="E1031">
            <v>0.02</v>
          </cell>
          <cell r="F1031">
            <v>0</v>
          </cell>
          <cell r="G1031">
            <v>0</v>
          </cell>
        </row>
        <row r="1032">
          <cell r="A1032">
            <v>0</v>
          </cell>
          <cell r="B1032">
            <v>0</v>
          </cell>
          <cell r="C1032">
            <v>0</v>
          </cell>
          <cell r="D1032">
            <v>0</v>
          </cell>
          <cell r="E1032">
            <v>0.02</v>
          </cell>
          <cell r="F1032">
            <v>0</v>
          </cell>
          <cell r="G1032">
            <v>0</v>
          </cell>
        </row>
        <row r="1033">
          <cell r="A1033">
            <v>0</v>
          </cell>
          <cell r="B1033">
            <v>0</v>
          </cell>
          <cell r="C1033">
            <v>0</v>
          </cell>
          <cell r="D1033">
            <v>0</v>
          </cell>
          <cell r="E1033">
            <v>0.02</v>
          </cell>
          <cell r="F1033">
            <v>0</v>
          </cell>
          <cell r="G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0.02</v>
          </cell>
          <cell r="F1034">
            <v>0</v>
          </cell>
          <cell r="G1034">
            <v>0</v>
          </cell>
        </row>
        <row r="1035">
          <cell r="A1035">
            <v>0</v>
          </cell>
          <cell r="B1035">
            <v>0</v>
          </cell>
          <cell r="C1035">
            <v>0</v>
          </cell>
          <cell r="D1035">
            <v>0</v>
          </cell>
          <cell r="E1035">
            <v>0.02</v>
          </cell>
          <cell r="F1035">
            <v>0</v>
          </cell>
          <cell r="G1035">
            <v>0</v>
          </cell>
        </row>
        <row r="1036">
          <cell r="A1036">
            <v>0</v>
          </cell>
          <cell r="B1036">
            <v>0</v>
          </cell>
          <cell r="C1036">
            <v>0</v>
          </cell>
          <cell r="D1036">
            <v>0</v>
          </cell>
          <cell r="E1036">
            <v>0.02</v>
          </cell>
          <cell r="F1036">
            <v>0</v>
          </cell>
          <cell r="G1036">
            <v>0</v>
          </cell>
        </row>
        <row r="1037">
          <cell r="A1037">
            <v>0</v>
          </cell>
          <cell r="B1037">
            <v>0</v>
          </cell>
          <cell r="C1037">
            <v>0</v>
          </cell>
          <cell r="D1037">
            <v>0</v>
          </cell>
          <cell r="E1037">
            <v>0.02</v>
          </cell>
          <cell r="F1037">
            <v>0</v>
          </cell>
          <cell r="G1037">
            <v>0</v>
          </cell>
        </row>
        <row r="1038">
          <cell r="A1038">
            <v>0</v>
          </cell>
          <cell r="B1038">
            <v>0</v>
          </cell>
          <cell r="C1038">
            <v>0</v>
          </cell>
          <cell r="D1038">
            <v>0</v>
          </cell>
          <cell r="E1038">
            <v>0.02</v>
          </cell>
          <cell r="F1038">
            <v>0</v>
          </cell>
          <cell r="G1038">
            <v>0</v>
          </cell>
        </row>
        <row r="1039">
          <cell r="A1039">
            <v>0</v>
          </cell>
          <cell r="B1039">
            <v>0</v>
          </cell>
          <cell r="C1039">
            <v>0</v>
          </cell>
          <cell r="D1039">
            <v>0</v>
          </cell>
          <cell r="E1039">
            <v>0.02</v>
          </cell>
          <cell r="F1039">
            <v>0</v>
          </cell>
          <cell r="G1039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FICHA EBI 1 de 6 "/>
      <sheetName val="FICHA EBI 2 de 6"/>
      <sheetName val="FICHA EBI 3 de 6"/>
      <sheetName val="FICHA EBI 4 DE 6"/>
      <sheetName val="FICHA EBI 5 DE 6"/>
      <sheetName val="ID-01"/>
      <sheetName val="ID-02"/>
      <sheetName val="ID-03"/>
      <sheetName val="ID-04"/>
      <sheetName val="PE-01A"/>
      <sheetName val="PE-01-B"/>
      <sheetName val="PE-02"/>
      <sheetName val="PE-03"/>
      <sheetName val="PE-04"/>
      <sheetName val="FS-01"/>
      <sheetName val="FF-01"/>
      <sheetName val="COSTOS"/>
      <sheetName val="UNI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mpilado"/>
      <sheetName val="Base Datos"/>
      <sheetName val="Presupuesto"/>
      <sheetName val="ACEROS"/>
      <sheetName val="1"/>
      <sheetName val="2"/>
      <sheetName val="4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A.1"/>
      <sheetName val="A.2"/>
      <sheetName val="CANT. MAT."/>
      <sheetName val="17"/>
      <sheetName val="18"/>
      <sheetName val="19"/>
      <sheetName val="20"/>
      <sheetName val="21"/>
      <sheetName val="22"/>
      <sheetName val="23"/>
      <sheetName val="24"/>
      <sheetName val="14."/>
      <sheetName val="15."/>
    </sheetNames>
    <sheetDataSet>
      <sheetData sheetId="0"/>
      <sheetData sheetId="1" refreshError="1"/>
      <sheetData sheetId="2">
        <row r="4">
          <cell r="B4" t="str">
            <v xml:space="preserve"> </v>
          </cell>
        </row>
        <row r="125">
          <cell r="B125" t="str">
            <v>MORTERO 1:4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EXION EN X-X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311.1P"/>
      <sheetName val="701.2P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2 reforzad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>
        <row r="7">
          <cell r="A7" t="str">
            <v>Acero A-36 para estructura metalica</v>
          </cell>
        </row>
        <row r="8">
          <cell r="A8" t="str">
            <v>Acero A-37</v>
          </cell>
        </row>
        <row r="9">
          <cell r="A9" t="str">
            <v>Acero A-40</v>
          </cell>
        </row>
        <row r="10">
          <cell r="A10" t="str">
            <v>Acero PDR-60</v>
          </cell>
        </row>
        <row r="11">
          <cell r="A11" t="str">
            <v>Adoquin e=7cm (en obra)</v>
          </cell>
        </row>
        <row r="12">
          <cell r="A12" t="str">
            <v>Adoquin grama 10X20X6 (en obra)</v>
          </cell>
        </row>
        <row r="13">
          <cell r="A13" t="str">
            <v>Adoquin color 10X20X6  (en obra)</v>
          </cell>
        </row>
        <row r="14">
          <cell r="A14" t="str">
            <v>Agregado para concreto hidraulico</v>
          </cell>
        </row>
        <row r="15">
          <cell r="A15" t="str">
            <v>Agregado para tratamiento superf. Doble</v>
          </cell>
        </row>
        <row r="16">
          <cell r="A16" t="str">
            <v>Agregado para tratamiento superf. Simple</v>
          </cell>
        </row>
        <row r="17">
          <cell r="A17" t="str">
            <v>Agregado petreo para mezclas asfálticas</v>
          </cell>
        </row>
        <row r="18">
          <cell r="A18" t="str">
            <v>Agregado petreo para triturar (crudo)</v>
          </cell>
        </row>
        <row r="19">
          <cell r="A19" t="str">
            <v>Agregados seleccionados (tamaño máximo 1") (bandas sonoras reduce velocidad)</v>
          </cell>
        </row>
        <row r="20">
          <cell r="A20" t="str">
            <v>Agregado tipo LA1 (lechadas)</v>
          </cell>
        </row>
        <row r="21">
          <cell r="A21" t="str">
            <v>Agregado tipo LA2 (lechadas)</v>
          </cell>
        </row>
        <row r="22">
          <cell r="A22" t="str">
            <v>Agregado tipo LA3 (lechadas)</v>
          </cell>
        </row>
        <row r="23">
          <cell r="A23" t="str">
            <v>Agregado tipo LA4 (lechadas)</v>
          </cell>
        </row>
        <row r="24">
          <cell r="A24" t="str">
            <v>Agua</v>
          </cell>
        </row>
        <row r="25">
          <cell r="A25" t="str">
            <v>Alambre de pua calibre 12 (340 m)</v>
          </cell>
        </row>
        <row r="26">
          <cell r="A26" t="str">
            <v>Alambre galvanizado No. 12</v>
          </cell>
        </row>
        <row r="27">
          <cell r="A27" t="str">
            <v>Alambre negro para amarre</v>
          </cell>
        </row>
        <row r="28">
          <cell r="A28" t="str">
            <v>Almohadillas de neopreno dureza 60 (35cm*45cm*5cm con 2 laminas de 3mm)</v>
          </cell>
        </row>
        <row r="29">
          <cell r="A29" t="str">
            <v>Amortiguadores</v>
          </cell>
        </row>
        <row r="30">
          <cell r="A30" t="str">
            <v>Aditivo (Retardante plastificante redutor de fraguado) (sikament 320)</v>
          </cell>
        </row>
        <row r="31">
          <cell r="A31" t="str">
            <v>Aditivo (Acelerante plastificante para concretos (plastocrete 169 HE)</v>
          </cell>
        </row>
        <row r="32">
          <cell r="A32" t="str">
            <v>Anfo</v>
          </cell>
        </row>
        <row r="33">
          <cell r="A33" t="str">
            <v>Angulo de 1-1/2" x 1/4" (cerramiento en malla)</v>
          </cell>
        </row>
        <row r="34">
          <cell r="A34" t="str">
            <v>Antisol blanco (presentacion 20 kg)</v>
          </cell>
        </row>
        <row r="35">
          <cell r="A35" t="str">
            <v>Arbol de 1.2 m</v>
          </cell>
        </row>
        <row r="36">
          <cell r="A36" t="str">
            <v>Arbol de 0.6 m</v>
          </cell>
        </row>
        <row r="37">
          <cell r="A37" t="str">
            <v>Arena de sello (fina)</v>
          </cell>
        </row>
        <row r="38">
          <cell r="A38" t="str">
            <v>Arena de soporte (media)</v>
          </cell>
        </row>
        <row r="39">
          <cell r="A39" t="str">
            <v>Arena de trituracion (sellos de arena-afalto)</v>
          </cell>
        </row>
        <row r="40">
          <cell r="A40" t="str">
            <v>Arena lavada</v>
          </cell>
        </row>
        <row r="41">
          <cell r="A41" t="str">
            <v>Asfalto AP 190 (BREA)</v>
          </cell>
        </row>
        <row r="42">
          <cell r="A42" t="str">
            <v>Asfalto liquido RC 250</v>
          </cell>
        </row>
        <row r="43">
          <cell r="A43" t="str">
            <v>Barras de transferencia de carga</v>
          </cell>
        </row>
        <row r="44">
          <cell r="A44" t="str">
            <v>Barras de unión de 1/2"</v>
          </cell>
        </row>
        <row r="45">
          <cell r="A45" t="str">
            <v>Bentonita</v>
          </cell>
        </row>
        <row r="46">
          <cell r="A46" t="str">
            <v>Biomanto</v>
          </cell>
        </row>
        <row r="47">
          <cell r="A47" t="str">
            <v>Bolsacreto de 1m3</v>
          </cell>
        </row>
        <row r="48">
          <cell r="A48" t="str">
            <v>Cal</v>
          </cell>
        </row>
        <row r="49">
          <cell r="A49" t="str">
            <v>Cable de 1/2" (para anclajes)</v>
          </cell>
        </row>
        <row r="50">
          <cell r="A50" t="str">
            <v>Camisa metálica en acero A-37</v>
          </cell>
        </row>
        <row r="51">
          <cell r="A51" t="str">
            <v>Camisas y Formaleta en Concreto</v>
          </cell>
        </row>
        <row r="52">
          <cell r="A52" t="str">
            <v>Captafaro</v>
          </cell>
        </row>
        <row r="53">
          <cell r="A53" t="str">
            <v>Cemento Asfaltico 60-70</v>
          </cell>
        </row>
        <row r="54">
          <cell r="A54" t="str">
            <v>Cemento Asfaltico 80-100</v>
          </cell>
        </row>
        <row r="55">
          <cell r="A55" t="str">
            <v>Cemento asfaltico modificado con polimeros tipo I</v>
          </cell>
        </row>
        <row r="56">
          <cell r="A56" t="str">
            <v>Cemento asfaltico modificado con polimeros tipo II</v>
          </cell>
        </row>
        <row r="57">
          <cell r="A57" t="str">
            <v>Cemento asfaltico modificado con polimeros tipo III</v>
          </cell>
        </row>
        <row r="58">
          <cell r="A58" t="str">
            <v>Cemento asfaltico modificado con polimeros tipo IV</v>
          </cell>
        </row>
        <row r="59">
          <cell r="A59" t="str">
            <v>Cemento gris</v>
          </cell>
        </row>
        <row r="60">
          <cell r="A60" t="str">
            <v>Cespedones</v>
          </cell>
        </row>
        <row r="61">
          <cell r="A61" t="str">
            <v>Cicatrizante (para remoción de especies vegetales)</v>
          </cell>
        </row>
        <row r="62">
          <cell r="A62" t="str">
            <v>Cintilla de poliuretano (sikarod)</v>
          </cell>
        </row>
        <row r="63">
          <cell r="A63" t="str">
            <v>Cinta Sika PVC 0,22</v>
          </cell>
        </row>
        <row r="64">
          <cell r="A64" t="str">
            <v>Concreto clase A</v>
          </cell>
        </row>
        <row r="65">
          <cell r="A65" t="str">
            <v>Concreto clase B</v>
          </cell>
        </row>
        <row r="66">
          <cell r="A66" t="str">
            <v>Concreto clase  C</v>
          </cell>
        </row>
        <row r="67">
          <cell r="A67" t="str">
            <v>Concreto clase D (tremie)</v>
          </cell>
        </row>
        <row r="68">
          <cell r="A68" t="str">
            <v>Concreto hidraulico para pavimento MR-43</v>
          </cell>
        </row>
        <row r="69">
          <cell r="A69" t="str">
            <v>Concreto hidraulico para pavimento MR-43 (FastracK)(acelerado a 24 horas)</v>
          </cell>
        </row>
        <row r="70">
          <cell r="A70" t="str">
            <v>Cordón detonante</v>
          </cell>
        </row>
        <row r="71">
          <cell r="A71" t="str">
            <v>Costal de fibra o fique</v>
          </cell>
        </row>
        <row r="72">
          <cell r="A72" t="str">
            <v>Cuñas para el tensionamiento</v>
          </cell>
        </row>
        <row r="73">
          <cell r="A73" t="str">
            <v>Derechos de explotación y o disposición de materiales</v>
          </cell>
        </row>
        <row r="74">
          <cell r="A74" t="str">
            <v xml:space="preserve">Disposición de material de derrumbe </v>
          </cell>
        </row>
        <row r="75">
          <cell r="A75" t="str">
            <v>Disolvente para pintura (especificar el tipo de disolvente que está utilizando) thiner</v>
          </cell>
        </row>
        <row r="76">
          <cell r="A76" t="str">
            <v>Disolvente para pintura (especificar el tipo de disolvente que está utilizando) varsol</v>
          </cell>
        </row>
        <row r="77">
          <cell r="A77" t="str">
            <v>Ductos para tensionimiento</v>
          </cell>
        </row>
        <row r="78">
          <cell r="A78" t="str">
            <v>Emulsión CRM</v>
          </cell>
        </row>
        <row r="79">
          <cell r="A79" t="str">
            <v>Emulsión modificada con polimeros CRMm</v>
          </cell>
        </row>
        <row r="80">
          <cell r="A80" t="str">
            <v>Emulsión CRL-0</v>
          </cell>
        </row>
        <row r="81">
          <cell r="A81" t="str">
            <v>Emulsión CRL-1</v>
          </cell>
        </row>
        <row r="82">
          <cell r="A82" t="str">
            <v>Emulsión CRL-1h</v>
          </cell>
        </row>
        <row r="83">
          <cell r="A83" t="str">
            <v>Emulsión CRL-1hm</v>
          </cell>
        </row>
        <row r="84">
          <cell r="A84" t="str">
            <v>Emulsión CRR-1</v>
          </cell>
        </row>
        <row r="85">
          <cell r="A85" t="str">
            <v>Emulsión CRR-2</v>
          </cell>
        </row>
        <row r="86">
          <cell r="A86" t="str">
            <v>Emulsión CRR-1m</v>
          </cell>
        </row>
        <row r="87">
          <cell r="A87" t="str">
            <v>Emulsión CRR-2m</v>
          </cell>
        </row>
        <row r="88">
          <cell r="A88" t="str">
            <v>Esferas reflectivas</v>
          </cell>
        </row>
        <row r="89">
          <cell r="A89" t="str">
            <v>Estacas, Pintura, Tachuelas, Hilo (localización de estructuras y carreteras)</v>
          </cell>
        </row>
        <row r="90">
          <cell r="A90" t="str">
            <v>Explosivos  75% (INDUGEL)</v>
          </cell>
        </row>
        <row r="91">
          <cell r="A91" t="str">
            <v>Formaleta (gaviones, juntas de bordillos, juntas de cunetas, muros, concretos clase D,E, F y G)</v>
          </cell>
        </row>
        <row r="92">
          <cell r="A92" t="str">
            <v>Formaleta concreto clase A,B y C</v>
          </cell>
        </row>
        <row r="93">
          <cell r="A93" t="str">
            <v>Formaleta para baranda de concreto</v>
          </cell>
        </row>
        <row r="94">
          <cell r="A94" t="str">
            <v>Formaleta para muros</v>
          </cell>
        </row>
        <row r="95">
          <cell r="A95" t="str">
            <v>Formaleta, platina y accesorios (escamas en concreto)</v>
          </cell>
        </row>
        <row r="96">
          <cell r="A96" t="str">
            <v>Fulminantes</v>
          </cell>
        </row>
        <row r="97">
          <cell r="A97" t="str">
            <v>Fundente</v>
          </cell>
        </row>
        <row r="98">
          <cell r="A98" t="str">
            <v>Gas propano</v>
          </cell>
        </row>
        <row r="99">
          <cell r="A99" t="str">
            <v>Geoterxtil T-2400 o similar (provedores Lafayet, Tensar, Omnes u otros)</v>
          </cell>
        </row>
        <row r="100">
          <cell r="A100" t="str">
            <v>Geotextil NT-2500 o similar (provedores, Tensar, Omnes u otros)</v>
          </cell>
        </row>
        <row r="101">
          <cell r="A101" t="str">
            <v>Geotextil NT REPAV 450 o similar (provedores Lafayet, Tensar, Omnes u otros)</v>
          </cell>
        </row>
        <row r="102">
          <cell r="A102" t="str">
            <v>Geotextil T-2100 o similar (provedores Lafayet, Tensar, Omnes u otros)</v>
          </cell>
        </row>
        <row r="103">
          <cell r="A103" t="str">
            <v>Grapas</v>
          </cell>
        </row>
        <row r="104">
          <cell r="A104" t="str">
            <v>Lechada para ductos (tensionamiento)</v>
          </cell>
        </row>
        <row r="105">
          <cell r="A105" t="str">
            <v>Limpiador 1/4 de galón (anclajes)</v>
          </cell>
        </row>
        <row r="106">
          <cell r="A106" t="str">
            <v>Listón en guadua para empradizar</v>
          </cell>
        </row>
        <row r="107">
          <cell r="A107" t="str">
            <v>Manguera de polietileno de 3"</v>
          </cell>
        </row>
        <row r="108">
          <cell r="A108" t="str">
            <v>Malla para gaviones (2M3)</v>
          </cell>
        </row>
        <row r="109">
          <cell r="A109" t="str">
            <v>Malla eslabonada, calibre 10, 6 ojos</v>
          </cell>
        </row>
        <row r="110">
          <cell r="A110" t="str">
            <v>Material de afirmado</v>
          </cell>
        </row>
        <row r="111">
          <cell r="A111" t="str">
            <v>Material de afirmado de la zona</v>
          </cell>
        </row>
        <row r="112">
          <cell r="A112" t="str">
            <v>Material de base</v>
          </cell>
        </row>
        <row r="113">
          <cell r="A113" t="str">
            <v>Material de la zona (para estabilizar bases)</v>
          </cell>
        </row>
        <row r="114">
          <cell r="A114" t="str">
            <v>Material de base (gradación 1)</v>
          </cell>
        </row>
        <row r="115">
          <cell r="A115" t="str">
            <v>Material de base (gradación 2)</v>
          </cell>
        </row>
        <row r="116">
          <cell r="A116" t="str">
            <v>Material de base (gradación 3)</v>
          </cell>
        </row>
        <row r="117">
          <cell r="A117" t="str">
            <v>Material para pedraplén</v>
          </cell>
        </row>
        <row r="118">
          <cell r="A118" t="str">
            <v>Material de Sub- Base para bacheo</v>
          </cell>
        </row>
        <row r="119">
          <cell r="A119" t="str">
            <v>Material de Sub- Base CBR=20%</v>
          </cell>
        </row>
        <row r="120">
          <cell r="A120" t="str">
            <v>Material de Sub- Base CBR=30%</v>
          </cell>
        </row>
        <row r="121">
          <cell r="A121" t="str">
            <v>Material de Sub- Base CBR=40%</v>
          </cell>
        </row>
        <row r="122">
          <cell r="A122" t="str">
            <v>Material seleccionado del Relleno</v>
          </cell>
        </row>
        <row r="123">
          <cell r="A123" t="str">
            <v>Material drenante (3")</v>
          </cell>
        </row>
        <row r="124">
          <cell r="A124" t="str">
            <v>Material filtrante (6")</v>
          </cell>
        </row>
        <row r="125">
          <cell r="A125" t="str">
            <v>Mecha Lenta</v>
          </cell>
        </row>
        <row r="126">
          <cell r="A126" t="str">
            <v>Mezcla abierta en caliente MAC-1</v>
          </cell>
        </row>
        <row r="127">
          <cell r="A127" t="str">
            <v>Mezcla abierta en caliente MAC-2</v>
          </cell>
        </row>
        <row r="128">
          <cell r="A128" t="str">
            <v>Mezcla abierta en caliente MAC-3</v>
          </cell>
        </row>
        <row r="129">
          <cell r="A129" t="str">
            <v>mezcla abierta en frio MAF-1</v>
          </cell>
        </row>
        <row r="130">
          <cell r="A130" t="str">
            <v>mezcla abierta en frio MAF-2</v>
          </cell>
        </row>
        <row r="131">
          <cell r="A131" t="str">
            <v>mezcla abierta en frio MAF-3</v>
          </cell>
        </row>
        <row r="132">
          <cell r="A132" t="str">
            <v>Mezcla densa en caliente MDC-0</v>
          </cell>
        </row>
        <row r="133">
          <cell r="A133" t="str">
            <v>Mezcla densa en caliente MDC-1</v>
          </cell>
        </row>
        <row r="134">
          <cell r="A134" t="str">
            <v>Mezcla densa en caliente MDC-2</v>
          </cell>
        </row>
        <row r="135">
          <cell r="A135" t="str">
            <v>Mezcla densa en caliente MDC-3</v>
          </cell>
        </row>
        <row r="136">
          <cell r="A136" t="str">
            <v>Mezcla densa en frio MDF-1</v>
          </cell>
        </row>
        <row r="137">
          <cell r="A137" t="str">
            <v>Mezcla densa en frio MDF-2</v>
          </cell>
        </row>
        <row r="138">
          <cell r="A138" t="str">
            <v>Mezcla densa en frio MDF-3</v>
          </cell>
        </row>
        <row r="139">
          <cell r="A139" t="str">
            <v>Mezcla discontinua en caliente M-1</v>
          </cell>
        </row>
        <row r="140">
          <cell r="A140" t="str">
            <v>Mezcla discontinua en caliente M-2</v>
          </cell>
        </row>
        <row r="141">
          <cell r="A141" t="str">
            <v>Mezcla discontinua en caliente F-1</v>
          </cell>
        </row>
        <row r="142">
          <cell r="A142" t="str">
            <v>Mezcla discontinua en caliente F-2</v>
          </cell>
        </row>
        <row r="143">
          <cell r="A143" t="str">
            <v>Nutrientes (para remoción de especies vegetales) (dap, triple 15 o similar) (item 201.9)</v>
          </cell>
        </row>
        <row r="144">
          <cell r="A144" t="str">
            <v>Obra falsa concreto clase A, B Y C (puntal de 3m metálico)</v>
          </cell>
        </row>
        <row r="145">
          <cell r="A145" t="str">
            <v>Oxigeno industrial</v>
          </cell>
        </row>
        <row r="146">
          <cell r="A146" t="str">
            <v>Paral en madera rolliza de 3" (tablestacados)</v>
          </cell>
        </row>
        <row r="147">
          <cell r="A147" t="str">
            <v>Paral en madera rolliza de 6" y 5m de longitud (tablestacados)</v>
          </cell>
        </row>
        <row r="148">
          <cell r="A148" t="str">
            <v>Paral en madera rolliza de 5" y 4,5m de longitud (tablestacados)</v>
          </cell>
        </row>
        <row r="149">
          <cell r="A149" t="str">
            <v>Paral en madera rolliza de 6" y 8m de longitud (tablestacados)</v>
          </cell>
        </row>
        <row r="150">
          <cell r="A150" t="str">
            <v>Pegante epóxico</v>
          </cell>
        </row>
        <row r="151">
          <cell r="A151" t="str">
            <v>Piedra para concreto ciclópeo (rajón o canto rodado)</v>
          </cell>
        </row>
        <row r="152">
          <cell r="A152" t="str">
            <v>Piedra para gavión</v>
          </cell>
        </row>
        <row r="153">
          <cell r="A153" t="str">
            <v>Pintura acrilica pura para tráfico</v>
          </cell>
        </row>
        <row r="154">
          <cell r="A154" t="str">
            <v>Pintura anticorrosiva</v>
          </cell>
        </row>
        <row r="155">
          <cell r="A155" t="str">
            <v xml:space="preserve">Pintura acrilica, esmalte o similar </v>
          </cell>
        </row>
        <row r="156">
          <cell r="A156" t="str">
            <v>Pilote en madera barbosco de 15*15</v>
          </cell>
        </row>
        <row r="157">
          <cell r="A157" t="str">
            <v>Platina de 1" x 1/4" (cerramiento en malla)</v>
          </cell>
        </row>
        <row r="158">
          <cell r="A158" t="str">
            <v xml:space="preserve">Poste de madera para cercas </v>
          </cell>
        </row>
        <row r="159">
          <cell r="A159" t="str">
            <v>Poste kilometraje</v>
          </cell>
        </row>
        <row r="160">
          <cell r="A160" t="str">
            <v>Poste en angulo de 2*2*1/4 de 3,5m para señal</v>
          </cell>
        </row>
        <row r="161">
          <cell r="A161" t="str">
            <v>Postes de concreto para cercas</v>
          </cell>
        </row>
        <row r="162">
          <cell r="A162" t="str">
            <v>Postes para defensa metálica (1,80m)</v>
          </cell>
        </row>
        <row r="163">
          <cell r="A163" t="str">
            <v>Quimico estabilizante (PROBASE)</v>
          </cell>
        </row>
        <row r="164">
          <cell r="A164" t="str">
            <v xml:space="preserve">Resina termoplastica </v>
          </cell>
        </row>
        <row r="165">
          <cell r="A165" t="str">
            <v>Salida en PVC D=2"</v>
          </cell>
        </row>
        <row r="166">
          <cell r="A166" t="str">
            <v>Sección final de defensa metálica</v>
          </cell>
        </row>
        <row r="167">
          <cell r="A167" t="str">
            <v>Sello de silicona o sellador autonivelante</v>
          </cell>
        </row>
        <row r="168">
          <cell r="A168" t="str">
            <v>Semillas para empradizar</v>
          </cell>
        </row>
        <row r="169">
          <cell r="A169" t="str">
            <v xml:space="preserve">Señal (grupo 2). Tablero en lámina galvanizado de 1,2m*0,4m, calibre 16, reflectivo tipo 1. </v>
          </cell>
        </row>
        <row r="170">
          <cell r="A170" t="str">
            <v>Señal (grupo 1). Tablero en lámina galvanizada de 75cm*75cm, calibre 16, reflectivo tipo 1</v>
          </cell>
        </row>
        <row r="171">
          <cell r="A171" t="str">
            <v xml:space="preserve">Señal (grupo 5). Tablero en lámina galvanizado de 0,90m*1,13m, calibre 16, reflectivo tipo 1. </v>
          </cell>
        </row>
        <row r="172">
          <cell r="A172" t="str">
            <v>Señal (grupo 4). Tablero en lámina galvanizado de 60cm*75cm, calibre 16, reflectivo tipo 1. (delineador de curva horizontal)</v>
          </cell>
        </row>
        <row r="173">
          <cell r="A173" t="str">
            <v xml:space="preserve">Señal (grupo 3 ferrocarril) (SP-54). Tablero en lámina galvanizado de 2,4m*0,3m, calibre 16, reflectivo tipo 1. </v>
          </cell>
        </row>
        <row r="174">
          <cell r="A174" t="str">
            <v>Soldadura 6013 de 1/8</v>
          </cell>
        </row>
        <row r="175">
          <cell r="A175" t="str">
            <v>Soldadura en PVC 1/8 de galón (anclajes)</v>
          </cell>
        </row>
        <row r="176">
          <cell r="A176" t="str">
            <v>Soldadura 7018</v>
          </cell>
        </row>
        <row r="177">
          <cell r="A177" t="str">
            <v>Soldadura L-70</v>
          </cell>
        </row>
        <row r="178">
          <cell r="A178" t="str">
            <v>Superplastificante Sikament</v>
          </cell>
        </row>
        <row r="179">
          <cell r="A179" t="str">
            <v>Tablestaca en madera aserrada (0,25*0,05*3)</v>
          </cell>
        </row>
        <row r="180">
          <cell r="A180" t="str">
            <v>Tablestaca en madera aserrada (0,3*0,03*3)</v>
          </cell>
        </row>
        <row r="181">
          <cell r="A181" t="str">
            <v>Tablestaca metálica (riel de 70 lb/yarda)</v>
          </cell>
        </row>
        <row r="182">
          <cell r="A182" t="str">
            <v>Tacha reflectiva</v>
          </cell>
        </row>
        <row r="183">
          <cell r="A183" t="str">
            <v>Tapón en PVC RD21 de 1" (para anclaje)</v>
          </cell>
        </row>
        <row r="184">
          <cell r="A184" t="str">
            <v xml:space="preserve">Tierra abonada </v>
          </cell>
        </row>
        <row r="185">
          <cell r="A185" t="str">
            <v>Tornillos para defensa metálica</v>
          </cell>
        </row>
        <row r="186">
          <cell r="A186" t="str">
            <v>Torón de tensionmiento 1/2" o 5/8"</v>
          </cell>
        </row>
        <row r="187">
          <cell r="A187" t="str">
            <v>Tramo recto para defensas métalicas (3,81m)</v>
          </cell>
        </row>
        <row r="188">
          <cell r="A188" t="str">
            <v>Trompetas de 12 torones (tensionamiento)</v>
          </cell>
        </row>
        <row r="189">
          <cell r="A189" t="str">
            <v>Tubería D=4" tipo pesado, E=2mm (baranda metálica)</v>
          </cell>
        </row>
        <row r="190">
          <cell r="A190" t="str">
            <v>Tubería en H de D=1/4", H=1.40m, A=0.20m (baranda metálica)</v>
          </cell>
        </row>
        <row r="191">
          <cell r="A191" t="str">
            <v>Tuberia Perforada en PVC de 2"</v>
          </cell>
        </row>
        <row r="192">
          <cell r="A192" t="str">
            <v>Tuberia PVC RD21 de 1" (para anclajes)</v>
          </cell>
        </row>
        <row r="193">
          <cell r="A193" t="str">
            <v>Tuberia PVC de 1" (para escamas en concreto)</v>
          </cell>
        </row>
        <row r="194">
          <cell r="A194" t="str">
            <v>Tuberia de 10" PAA vaciado tremi de 4 mts</v>
          </cell>
        </row>
        <row r="195">
          <cell r="A195" t="str">
            <v>Tubo concreto reforzado 900mm (tipo 1)</v>
          </cell>
        </row>
        <row r="196">
          <cell r="A196" t="str">
            <v>Tubo concreto reforzado 900mm (tipo 2)</v>
          </cell>
        </row>
        <row r="197">
          <cell r="A197" t="str">
            <v>Tubo concreto simple 450 mm</v>
          </cell>
        </row>
        <row r="198">
          <cell r="A198" t="str">
            <v>Tubo concreto simple 600 mm</v>
          </cell>
        </row>
        <row r="199">
          <cell r="A199" t="str">
            <v>Tubo concreto simple 750 mm</v>
          </cell>
        </row>
        <row r="200">
          <cell r="A200" t="str">
            <v>Tubo corrugado de acero galvanizado MP-68</v>
          </cell>
        </row>
        <row r="201">
          <cell r="A201" t="str">
            <v>Tubo para cerramiento, calibre 16 de 2,7m (cerramientos en malla)</v>
          </cell>
        </row>
        <row r="202">
          <cell r="A202" t="str">
            <v>Unión en PVC RD21 de 1" (para anclajes)</v>
          </cell>
        </row>
        <row r="203">
          <cell r="A203" t="str">
            <v>Unión en PVC D=2"</v>
          </cell>
        </row>
        <row r="204">
          <cell r="A204" t="str">
            <v>ADOQUIN DE ARCILLA</v>
          </cell>
        </row>
        <row r="205">
          <cell r="A205" t="str">
            <v>tubo concreto simple de 200mm</v>
          </cell>
        </row>
        <row r="206">
          <cell r="A206" t="str">
            <v>Seccion de Tope</v>
          </cell>
        </row>
        <row r="207">
          <cell r="A207" t="str">
            <v>Sikadur 32 primer</v>
          </cell>
        </row>
        <row r="208">
          <cell r="A208" t="str">
            <v>junta elastomerica m100</v>
          </cell>
        </row>
        <row r="209">
          <cell r="A209" t="str">
            <v>oxigeno y acetileno</v>
          </cell>
        </row>
        <row r="210">
          <cell r="A210" t="str">
            <v>disco de diamante</v>
          </cell>
        </row>
        <row r="211">
          <cell r="A211" t="str">
            <v>brocas tugsteno</v>
          </cell>
        </row>
        <row r="212">
          <cell r="A212" t="str">
            <v>perno d=18mm, l=200mm, tuerca y arandela en acero de alta resistencia</v>
          </cell>
        </row>
        <row r="213">
          <cell r="A213" t="str">
            <v>mortero alta resistencia (incluye fibra de nylon)</v>
          </cell>
        </row>
        <row r="214">
          <cell r="A214" t="str">
            <v>epoxico re-500 hil ti</v>
          </cell>
        </row>
        <row r="216">
          <cell r="A216" t="str">
            <v>pintura acrilica base agua</v>
          </cell>
        </row>
        <row r="217">
          <cell r="A217" t="str">
            <v>Estoperol</v>
          </cell>
        </row>
        <row r="218">
          <cell r="A218" t="str">
            <v>malla para colchogaviones</v>
          </cell>
        </row>
        <row r="219">
          <cell r="A219" t="str">
            <v>geotextil separar suelos</v>
          </cell>
        </row>
      </sheetData>
      <sheetData sheetId="2">
        <row r="7">
          <cell r="A7" t="str">
            <v>Aspersor manual</v>
          </cell>
        </row>
        <row r="8">
          <cell r="A8" t="str">
            <v>Barredora mecánica de cepillo</v>
          </cell>
        </row>
        <row r="9">
          <cell r="A9" t="str">
            <v>Bomba de inyección de lechada</v>
          </cell>
        </row>
        <row r="10">
          <cell r="A10" t="str">
            <v>Bomba para gato de tensionamiento</v>
          </cell>
        </row>
        <row r="11">
          <cell r="A11" t="str">
            <v>Bomba de concreto</v>
          </cell>
        </row>
        <row r="12">
          <cell r="A12" t="str">
            <v>Buldozer D4</v>
          </cell>
        </row>
        <row r="13">
          <cell r="A13" t="str">
            <v>Buldozer D6</v>
          </cell>
        </row>
        <row r="14">
          <cell r="A14" t="str">
            <v>Buldozer D8 (incluido Ripper)</v>
          </cell>
        </row>
        <row r="15">
          <cell r="A15" t="str">
            <v>Calentador a gas</v>
          </cell>
        </row>
        <row r="16">
          <cell r="A16" t="str">
            <v>Camion 350</v>
          </cell>
        </row>
        <row r="17">
          <cell r="A17" t="str">
            <v>Camioneta D-300</v>
          </cell>
        </row>
        <row r="18">
          <cell r="A18" t="str">
            <v>Camión de Slurry</v>
          </cell>
        </row>
        <row r="19">
          <cell r="A19" t="str">
            <v>Cargador 920 o equivalente</v>
          </cell>
        </row>
        <row r="20">
          <cell r="A20" t="str">
            <v>Cargador 930 o equivalente</v>
          </cell>
        </row>
        <row r="21">
          <cell r="A21" t="str">
            <v>Carrotanque de agua (10000 galones)</v>
          </cell>
        </row>
        <row r="22">
          <cell r="A22" t="str">
            <v>Carrotanque Irrigador de asfalto</v>
          </cell>
        </row>
        <row r="23">
          <cell r="A23" t="str">
            <v>Cizalla</v>
          </cell>
        </row>
        <row r="24">
          <cell r="A24" t="str">
            <v>Compactador Benitin</v>
          </cell>
        </row>
        <row r="25">
          <cell r="A25" t="str">
            <v>Compactador manual (RANA)</v>
          </cell>
        </row>
        <row r="26">
          <cell r="A26" t="str">
            <v>Compactador manual (SALTARIN)</v>
          </cell>
        </row>
        <row r="27">
          <cell r="A27" t="str">
            <v>Compactador manual de rodillo</v>
          </cell>
        </row>
        <row r="28">
          <cell r="A28" t="str">
            <v>Compactador vibratorio tipo DD-20</v>
          </cell>
        </row>
        <row r="29">
          <cell r="A29" t="str">
            <v>Compactador manual vibratorio (CANGURO) (Apisonadores)</v>
          </cell>
        </row>
        <row r="30">
          <cell r="A30" t="str">
            <v>Compactador neumatico</v>
          </cell>
        </row>
        <row r="31">
          <cell r="A31" t="str">
            <v>Compresor 125 pies 3 con martillo</v>
          </cell>
        </row>
        <row r="32">
          <cell r="A32" t="str">
            <v>Compresor 250 pies 3 con martillo</v>
          </cell>
        </row>
        <row r="33">
          <cell r="A33" t="str">
            <v>Compresor (barrido y soplado)</v>
          </cell>
        </row>
        <row r="34">
          <cell r="A34" t="str">
            <v>Compresor para penetrar roca</v>
          </cell>
        </row>
        <row r="35">
          <cell r="A35" t="str">
            <v>Cortadora de pavimento</v>
          </cell>
        </row>
        <row r="36">
          <cell r="A36" t="str">
            <v>Diferencial de 2 ton.</v>
          </cell>
        </row>
        <row r="37">
          <cell r="A37" t="str">
            <v>Diferencial de 3 ton</v>
          </cell>
        </row>
        <row r="38">
          <cell r="A38" t="str">
            <v>Equipo de control (bandas sonoras reduce velocidad) (Termohigometros, Termómetros, Galgas, etc)</v>
          </cell>
        </row>
        <row r="39">
          <cell r="A39" t="str">
            <v>Equipo de oxicorte</v>
          </cell>
        </row>
        <row r="40">
          <cell r="A40" t="str">
            <v>Equipo de perforación (TRACKDRILL)</v>
          </cell>
        </row>
        <row r="41">
          <cell r="A41" t="str">
            <v>Equipo de pintura (Compresor)</v>
          </cell>
        </row>
        <row r="42">
          <cell r="A42" t="str">
            <v>Equipo de soldadura 250 AMP</v>
          </cell>
        </row>
        <row r="43">
          <cell r="A43" t="str">
            <v>euipo de soldadura 400</v>
          </cell>
        </row>
        <row r="44">
          <cell r="A44" t="str">
            <v>euipo de soldadura 600</v>
          </cell>
        </row>
        <row r="45">
          <cell r="A45" t="str">
            <v>Equipo de topografía</v>
          </cell>
        </row>
        <row r="46">
          <cell r="A46" t="str">
            <v>Equipo manual aplicador (bandas sonoras reduce velocidad)</v>
          </cell>
        </row>
        <row r="47">
          <cell r="A47" t="str">
            <v>Esparcidor de gravilla (INCLUYE VOLQUETA)</v>
          </cell>
        </row>
        <row r="48">
          <cell r="A48" t="str">
            <v>Estación</v>
          </cell>
        </row>
        <row r="49">
          <cell r="A49" t="str">
            <v>Formaleta metálica (concreto hidraulico)</v>
          </cell>
        </row>
        <row r="50">
          <cell r="A50" t="str">
            <v>Formaleta metálica (tuberia de concreto reforzado)</v>
          </cell>
        </row>
        <row r="51">
          <cell r="A51" t="str">
            <v>Formaleta para camisa de pilote</v>
          </cell>
        </row>
        <row r="52">
          <cell r="A52" t="str">
            <v>Fresadora de pavimento</v>
          </cell>
        </row>
        <row r="53">
          <cell r="A53" t="str">
            <v>Fresadora y recicladora de pavimento</v>
          </cell>
        </row>
        <row r="54">
          <cell r="A54" t="str">
            <v>Gato para tensionamiento</v>
          </cell>
        </row>
        <row r="55">
          <cell r="A55" t="str">
            <v>Grua 10 ton</v>
          </cell>
        </row>
        <row r="56">
          <cell r="A56" t="str">
            <v>Grua (capacidad 15 ton)</v>
          </cell>
        </row>
        <row r="57">
          <cell r="A57" t="str">
            <v>Grua con torre</v>
          </cell>
        </row>
        <row r="58">
          <cell r="A58" t="str">
            <v>Grua telescópica</v>
          </cell>
        </row>
        <row r="59">
          <cell r="A59" t="str">
            <v>Guadañadora</v>
          </cell>
        </row>
        <row r="60">
          <cell r="A60" t="str">
            <v>Maquina térmica pegatachas</v>
          </cell>
        </row>
        <row r="61">
          <cell r="A61" t="str">
            <v>Mezcladora de concreto (1bulto)</v>
          </cell>
        </row>
        <row r="62">
          <cell r="A62" t="str">
            <v>Montacargas</v>
          </cell>
        </row>
        <row r="63">
          <cell r="A63" t="str">
            <v>Motobomba 3 PULGADAS</v>
          </cell>
        </row>
        <row r="64">
          <cell r="A64" t="str">
            <v>Motobomba 4 PULGADAS</v>
          </cell>
        </row>
        <row r="65">
          <cell r="A65" t="str">
            <v>Motobomba 6" DIAMETRO DE BOMBEO DE 2M³/SEG.</v>
          </cell>
        </row>
        <row r="66">
          <cell r="A66" t="str">
            <v>Motobomba de concreto</v>
          </cell>
        </row>
        <row r="67">
          <cell r="A67" t="str">
            <v>Motoniveladora</v>
          </cell>
        </row>
        <row r="68">
          <cell r="A68" t="str">
            <v>Motosierra</v>
          </cell>
        </row>
        <row r="69">
          <cell r="A69" t="str">
            <v>Pala auxiliar de piloteadora</v>
          </cell>
        </row>
        <row r="70">
          <cell r="A70" t="str">
            <v>Pala grua con martillos</v>
          </cell>
        </row>
        <row r="71">
          <cell r="A71" t="str">
            <v>Piloteadora</v>
          </cell>
        </row>
        <row r="72">
          <cell r="A72" t="str">
            <v>Planta de asfalto en caliente</v>
          </cell>
        </row>
        <row r="73">
          <cell r="A73" t="str">
            <v>Planta de asfalto en frio</v>
          </cell>
        </row>
        <row r="74">
          <cell r="A74" t="str">
            <v xml:space="preserve">Planta eléctrica </v>
          </cell>
        </row>
        <row r="75">
          <cell r="A75" t="str">
            <v>Planta trituradora</v>
          </cell>
        </row>
        <row r="76">
          <cell r="A76" t="str">
            <v>Pluma capacidad 100 kg</v>
          </cell>
        </row>
        <row r="77">
          <cell r="A77" t="str">
            <v>Pulidora (8500 REV)</v>
          </cell>
        </row>
        <row r="78">
          <cell r="A78" t="str">
            <v>Pulvimixer</v>
          </cell>
        </row>
        <row r="79">
          <cell r="A79" t="str">
            <v>Regla vibratoria L=3m</v>
          </cell>
        </row>
        <row r="80">
          <cell r="A80" t="str">
            <v>Recicladora</v>
          </cell>
        </row>
        <row r="81">
          <cell r="A81" t="str">
            <v>Retrocargador</v>
          </cell>
        </row>
        <row r="82">
          <cell r="A82" t="str">
            <v>Retroexcavadora CAT 320</v>
          </cell>
        </row>
        <row r="83">
          <cell r="A83" t="str">
            <v xml:space="preserve">Retrocargador CAT 510 </v>
          </cell>
        </row>
        <row r="84">
          <cell r="A84" t="str">
            <v>Retroexcavadora A25C</v>
          </cell>
        </row>
        <row r="85">
          <cell r="A85" t="str">
            <v>Retroexcavadora E-200 sobre orugas</v>
          </cell>
        </row>
        <row r="86">
          <cell r="A86" t="str">
            <v>Retroexcavadora E-200 sobre orugas trabajo en rio</v>
          </cell>
        </row>
        <row r="87">
          <cell r="A87" t="str">
            <v>Retroexcavadora E-200 con martillo neumatico</v>
          </cell>
        </row>
        <row r="88">
          <cell r="A88" t="str">
            <v>Retroexcavadora 428 doble trasmición</v>
          </cell>
        </row>
        <row r="89">
          <cell r="A89" t="str">
            <v>Retroexcavadora sobre llantas JD 410</v>
          </cell>
        </row>
        <row r="90">
          <cell r="A90" t="str">
            <v>Taco metálico o puntal (escamas en concreto)</v>
          </cell>
        </row>
        <row r="91">
          <cell r="A91" t="str">
            <v>Tarifa de transporte</v>
          </cell>
        </row>
        <row r="92">
          <cell r="A92" t="str">
            <v>Tarifa de transporte para  mezclas</v>
          </cell>
        </row>
        <row r="93">
          <cell r="A93" t="str">
            <v xml:space="preserve">Tarifa de transporte de mezclas para bacheo </v>
          </cell>
        </row>
        <row r="94">
          <cell r="A94" t="str">
            <v>Tarifa de transporte de estructuras metálicas en obra</v>
          </cell>
        </row>
        <row r="95">
          <cell r="A95" t="str">
            <v xml:space="preserve">Tarifa de transporte de estructuras metálicas </v>
          </cell>
        </row>
        <row r="96">
          <cell r="A96" t="str">
            <v>Terminadora de asfalto (Finisher)</v>
          </cell>
        </row>
        <row r="97">
          <cell r="A97" t="str">
            <v>Vehiculo delineador</v>
          </cell>
        </row>
        <row r="98">
          <cell r="A98" t="str">
            <v>Vibrador de concreto</v>
          </cell>
        </row>
        <row r="99">
          <cell r="A99" t="str">
            <v>Vibrocompatador Dynapac (10 ton)</v>
          </cell>
        </row>
        <row r="100">
          <cell r="A100" t="str">
            <v>Vibrocompatador Dynapac C15</v>
          </cell>
        </row>
        <row r="101">
          <cell r="A101" t="str">
            <v>Volqueta 6 m3</v>
          </cell>
        </row>
        <row r="102">
          <cell r="A102" t="str">
            <v>Equipo de sandblasting</v>
          </cell>
        </row>
        <row r="103">
          <cell r="A103" t="str">
            <v>Taladro</v>
          </cell>
        </row>
        <row r="104">
          <cell r="A104" t="str">
            <v>dispensador neumatico hit-p500</v>
          </cell>
        </row>
        <row r="106">
          <cell r="A106" t="str">
            <v>Camisa</v>
          </cell>
        </row>
      </sheetData>
      <sheetData sheetId="3">
        <row r="6">
          <cell r="A6" t="str">
            <v>ADMINISTRACION</v>
          </cell>
        </row>
        <row r="7">
          <cell r="A7" t="str">
            <v>IMPREVISTOS</v>
          </cell>
        </row>
        <row r="8">
          <cell r="A8" t="str">
            <v>UTILIDAD</v>
          </cell>
        </row>
        <row r="9">
          <cell r="A9" t="str">
            <v>PRESTACIONES</v>
          </cell>
        </row>
        <row r="10">
          <cell r="A10" t="str">
            <v>DISTANCIA ACARREO 1</v>
          </cell>
        </row>
        <row r="11">
          <cell r="A11" t="str">
            <v>DISTANCIA SUMINISTRO (MATERIAL DE LA ZONA)</v>
          </cell>
        </row>
        <row r="12">
          <cell r="A12" t="str">
            <v>DISTANCIA SUMINISTRO</v>
          </cell>
        </row>
        <row r="13">
          <cell r="A13" t="str">
            <v>DISTANCIA SUMINISTRO BASES SUB BASES AFIRMADOS</v>
          </cell>
        </row>
        <row r="14">
          <cell r="A14" t="str">
            <v>DISTANCIA DE SUMINISTRO CONCRETOS</v>
          </cell>
        </row>
        <row r="15">
          <cell r="A15" t="str">
            <v>DISTANCIA DE SUMINISTRO MEZCLAS ASFALTICAS</v>
          </cell>
        </row>
        <row r="16">
          <cell r="A16" t="str">
            <v>DISTANCIA TRANSPORTE ESTRUCTURA METALICA</v>
          </cell>
        </row>
        <row r="17">
          <cell r="A17" t="str">
            <v>CADENERO</v>
          </cell>
        </row>
        <row r="18">
          <cell r="A18" t="str">
            <v>INSPECTOR DE FABRICACION Y MONTAJE</v>
          </cell>
        </row>
        <row r="19">
          <cell r="A19" t="str">
            <v>OBRERO</v>
          </cell>
        </row>
        <row r="20">
          <cell r="A20" t="str">
            <v>OFICIAL</v>
          </cell>
        </row>
        <row r="21">
          <cell r="A21" t="str">
            <v>OFICIAL EXPERTO EN DESMONTAJE</v>
          </cell>
        </row>
        <row r="22">
          <cell r="A22" t="str">
            <v>PALETEROS</v>
          </cell>
        </row>
        <row r="23">
          <cell r="A23" t="str">
            <v>RASTRILLEROS</v>
          </cell>
        </row>
        <row r="24">
          <cell r="A24" t="str">
            <v>SOLDADOR</v>
          </cell>
        </row>
        <row r="25">
          <cell r="A25" t="str">
            <v>TOPOGRAFO</v>
          </cell>
        </row>
        <row r="26">
          <cell r="A26" t="str">
            <v>PINTOR</v>
          </cell>
        </row>
        <row r="28">
          <cell r="A28" t="str">
            <v>3 AYUDANTES</v>
          </cell>
        </row>
        <row r="29">
          <cell r="A29" t="str">
            <v>2 OBREROS</v>
          </cell>
        </row>
        <row r="30">
          <cell r="A30" t="str">
            <v>3 OBREROS</v>
          </cell>
        </row>
        <row r="31">
          <cell r="A31" t="str">
            <v>4 OBREROS</v>
          </cell>
        </row>
        <row r="32">
          <cell r="A32" t="str">
            <v>5 OBREROS</v>
          </cell>
        </row>
        <row r="33">
          <cell r="A33" t="str">
            <v>6 OBREROS</v>
          </cell>
        </row>
        <row r="34">
          <cell r="A34" t="str">
            <v>7 OBREROS</v>
          </cell>
        </row>
        <row r="35">
          <cell r="A35" t="str">
            <v>8 OBREROS</v>
          </cell>
        </row>
        <row r="36">
          <cell r="A36" t="str">
            <v>9 OBREROS</v>
          </cell>
        </row>
        <row r="37">
          <cell r="A37" t="str">
            <v>10 OBREROS</v>
          </cell>
        </row>
        <row r="38">
          <cell r="A38" t="str">
            <v>11 OBREROS</v>
          </cell>
        </row>
        <row r="39">
          <cell r="A39" t="str">
            <v>12 OBREROS</v>
          </cell>
        </row>
        <row r="40">
          <cell r="A40" t="str">
            <v>13 OBREROS</v>
          </cell>
        </row>
        <row r="41">
          <cell r="A41" t="str">
            <v>14 OBREROS</v>
          </cell>
        </row>
        <row r="42">
          <cell r="A42" t="str">
            <v>15 OBREROS</v>
          </cell>
        </row>
        <row r="43">
          <cell r="A43" t="str">
            <v>16 OBREROS</v>
          </cell>
        </row>
        <row r="44">
          <cell r="A44" t="str">
            <v>17 OBREROS</v>
          </cell>
        </row>
        <row r="45">
          <cell r="A45" t="str">
            <v>18 OBREROS</v>
          </cell>
        </row>
        <row r="46">
          <cell r="A46" t="str">
            <v>19 OBREROS</v>
          </cell>
        </row>
        <row r="47">
          <cell r="A47" t="str">
            <v>20 OBREROS</v>
          </cell>
        </row>
        <row r="48">
          <cell r="A48" t="str">
            <v>21 OBREROS</v>
          </cell>
        </row>
        <row r="49">
          <cell r="A49" t="str">
            <v>22 OBREROS</v>
          </cell>
        </row>
        <row r="50">
          <cell r="A50" t="str">
            <v>23 OBREROS</v>
          </cell>
        </row>
        <row r="51">
          <cell r="A51" t="str">
            <v>24 OBREROS</v>
          </cell>
        </row>
        <row r="52">
          <cell r="A52" t="str">
            <v>25 OBREROS</v>
          </cell>
        </row>
        <row r="53">
          <cell r="A53" t="str">
            <v>2 PALETEROS</v>
          </cell>
        </row>
        <row r="54">
          <cell r="A54" t="str">
            <v>CUADRILLA ASFALTEROS (6 obrero, 2 rastrilleros y 1 oficial)</v>
          </cell>
        </row>
        <row r="55">
          <cell r="A55" t="str">
            <v>1 ARMADOR</v>
          </cell>
        </row>
        <row r="56">
          <cell r="A56" t="str">
            <v>1 CORTADOR</v>
          </cell>
        </row>
        <row r="57">
          <cell r="A57" t="str">
            <v>1 AYUDANTE</v>
          </cell>
        </row>
        <row r="58">
          <cell r="A58" t="str">
            <v>1 NIVELETERO</v>
          </cell>
        </row>
        <row r="59">
          <cell r="A59" t="str">
            <v>CUADRILLA PARA BACHEO (6 obreroS, 2 NIVELETEROS y 1 oficial)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esupuesto"/>
      <sheetName val="A.1.1"/>
      <sheetName val="A.1.2"/>
      <sheetName val="A.1.3"/>
      <sheetName val="A.1.4"/>
      <sheetName val="A.1.5"/>
      <sheetName val="A.1.6"/>
      <sheetName val="A.1.7"/>
      <sheetName val="A.2.1"/>
      <sheetName val="A.2.2"/>
      <sheetName val="A.3.1"/>
      <sheetName val="A.3.2"/>
      <sheetName val="A.3.3"/>
      <sheetName val="A.3.4"/>
      <sheetName val="A.3.5"/>
      <sheetName val="A.3.6"/>
      <sheetName val="A.3.7"/>
      <sheetName val="A.3.8"/>
      <sheetName val="A.3.9"/>
      <sheetName val="A.3.10"/>
      <sheetName val="A.3.11"/>
      <sheetName val="A.3.12"/>
      <sheetName val="A.3.13"/>
      <sheetName val="A.4.1"/>
      <sheetName val="A.4.2"/>
      <sheetName val="A.4.3"/>
      <sheetName val="A.4.4"/>
      <sheetName val="A.4.5"/>
      <sheetName val="A.4.6"/>
      <sheetName val="A.4.7"/>
      <sheetName val="A.5.1"/>
      <sheetName val="A.5.2"/>
      <sheetName val="A.5.3"/>
      <sheetName val="A.5.4"/>
      <sheetName val="A.5.5"/>
      <sheetName val="A.5.6"/>
      <sheetName val="A.5.7"/>
      <sheetName val="A.5.8"/>
      <sheetName val="A.5.9"/>
      <sheetName val="A.6.1"/>
      <sheetName val="A.6.2"/>
      <sheetName val="A.6.3"/>
      <sheetName val="A.6.4"/>
      <sheetName val="A.7.1"/>
      <sheetName val="A.8.1"/>
      <sheetName val="A.8.2"/>
      <sheetName val="A.8.3"/>
      <sheetName val="A.8.4"/>
      <sheetName val="A.P.U OBRA CIVIL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394">
          <cell r="B394" t="str">
            <v>Andamios Tubulares Secc. 1.50x1.50x2.20</v>
          </cell>
        </row>
      </sheetData>
      <sheetData sheetId="50" refreshError="1">
        <row r="394">
          <cell r="B394" t="str">
            <v>Andamios Tubulares Secc. 1.50x1.50x2.20</v>
          </cell>
        </row>
        <row r="395">
          <cell r="B395" t="str">
            <v>Andamio completo H=7.00 mts metalico</v>
          </cell>
        </row>
        <row r="396">
          <cell r="B396" t="str">
            <v>Equipo de Trabajo en Altura</v>
          </cell>
        </row>
        <row r="397">
          <cell r="B397" t="str">
            <v>Dinamómetro</v>
          </cell>
        </row>
        <row r="398">
          <cell r="B398" t="str">
            <v>Gato nivelador para andamios</v>
          </cell>
        </row>
        <row r="399">
          <cell r="B399" t="str">
            <v>Formaleta metalica secc. 2.00x0.50</v>
          </cell>
        </row>
        <row r="400">
          <cell r="B400" t="str">
            <v>Vibrador de Concretos electrico</v>
          </cell>
        </row>
        <row r="401">
          <cell r="B401" t="str">
            <v>Grua extension para postes con conductor</v>
          </cell>
        </row>
        <row r="402">
          <cell r="B402" t="str">
            <v>Camion Canasta con conductor</v>
          </cell>
        </row>
        <row r="403">
          <cell r="B403" t="str">
            <v>Grua de 3 Ton.</v>
          </cell>
        </row>
        <row r="404">
          <cell r="B404" t="str">
            <v>Camioneta 4x4 Pick-Up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DES"/>
      <sheetName val="Pres"/>
      <sheetName val="Datos"/>
      <sheetName val="Ba Da"/>
      <sheetName val="1.1"/>
      <sheetName val="1.2"/>
      <sheetName val="1,3"/>
      <sheetName val="2.1"/>
      <sheetName val="3.1"/>
      <sheetName val="3.2"/>
      <sheetName val="3.3"/>
      <sheetName val="3.4"/>
      <sheetName val="4.1"/>
      <sheetName val="4.2"/>
      <sheetName val="5.1"/>
      <sheetName val="5.2"/>
      <sheetName val="5.3"/>
      <sheetName val="5,4"/>
      <sheetName val="C123"/>
      <sheetName val="M14"/>
      <sheetName val="C124"/>
    </sheetNames>
    <sheetDataSet>
      <sheetData sheetId="0" refreshError="1"/>
      <sheetData sheetId="1" refreshError="1"/>
      <sheetData sheetId="2">
        <row r="46">
          <cell r="B46" t="str">
            <v>AGUA</v>
          </cell>
        </row>
      </sheetData>
      <sheetData sheetId="3">
        <row r="46">
          <cell r="B46" t="str">
            <v>AGUA</v>
          </cell>
        </row>
        <row r="218">
          <cell r="B218" t="str">
            <v>OBRERO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  <sheetName val="Remo. derr."/>
      <sheetName val="Limp. mec. Alcant."/>
    </sheetNames>
    <sheetDataSet>
      <sheetData sheetId="0">
        <row r="52">
          <cell r="H52">
            <v>46548</v>
          </cell>
        </row>
      </sheetData>
      <sheetData sheetId="1"/>
      <sheetData sheetId="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Datos"/>
      <sheetName val="Base Datos"/>
      <sheetName val="1.1"/>
      <sheetName val="1.2"/>
      <sheetName val="1.3"/>
      <sheetName val="2.1"/>
      <sheetName val="2.2"/>
      <sheetName val="3.1"/>
      <sheetName val="4.1"/>
      <sheetName val="5.1"/>
      <sheetName val="6.1"/>
      <sheetName val="C123"/>
      <sheetName val="M14"/>
      <sheetName val="Programación"/>
      <sheetName val="Flujo de Fondos"/>
    </sheetNames>
    <sheetDataSet>
      <sheetData sheetId="0" refreshError="1"/>
      <sheetData sheetId="1" refreshError="1"/>
      <sheetData sheetId="2" refreshError="1">
        <row r="4">
          <cell r="B4" t="str">
            <v xml:space="preserve"> </v>
          </cell>
        </row>
        <row r="5">
          <cell r="B5" t="str">
            <v>VALOR</v>
          </cell>
          <cell r="C5" t="str">
            <v>NOMBRE</v>
          </cell>
        </row>
        <row r="7">
          <cell r="B7">
            <v>0.1</v>
          </cell>
          <cell r="C7" t="str">
            <v>ADMINISTRACION</v>
          </cell>
        </row>
        <row r="8">
          <cell r="B8">
            <v>0.1</v>
          </cell>
          <cell r="C8" t="str">
            <v>IMPREVISTOS</v>
          </cell>
        </row>
        <row r="9">
          <cell r="B9">
            <v>0.08</v>
          </cell>
          <cell r="C9" t="str">
            <v>UTILIDAD</v>
          </cell>
        </row>
        <row r="10">
          <cell r="B10">
            <v>0.28000000000000003</v>
          </cell>
          <cell r="C10" t="str">
            <v>AIU</v>
          </cell>
        </row>
        <row r="11">
          <cell r="B11">
            <v>0.93</v>
          </cell>
          <cell r="C11" t="str">
            <v>PREST.</v>
          </cell>
        </row>
        <row r="12">
          <cell r="C12" t="str">
            <v>IVA</v>
          </cell>
        </row>
        <row r="19">
          <cell r="B19" t="str">
            <v>NOMBRE</v>
          </cell>
          <cell r="C19" t="str">
            <v>UNIDAD</v>
          </cell>
          <cell r="D19" t="str">
            <v>PRECIO</v>
          </cell>
        </row>
        <row r="20">
          <cell r="B20" t="str">
            <v>RETROEXCAVADORA</v>
          </cell>
          <cell r="C20" t="str">
            <v>HORA</v>
          </cell>
          <cell r="D20">
            <v>50000</v>
          </cell>
          <cell r="E20" t="e">
            <v>#REF!</v>
          </cell>
          <cell r="F20" t="e">
            <v>#REF!</v>
          </cell>
        </row>
        <row r="21">
          <cell r="B21" t="str">
            <v>BULLDOZER D6</v>
          </cell>
          <cell r="C21" t="str">
            <v>HORA</v>
          </cell>
          <cell r="D21">
            <v>45000</v>
          </cell>
          <cell r="E21" t="e">
            <v>#REF!</v>
          </cell>
          <cell r="F21" t="e">
            <v>#REF!</v>
          </cell>
        </row>
        <row r="22">
          <cell r="B22" t="str">
            <v>BULLDOZER D8</v>
          </cell>
          <cell r="C22" t="str">
            <v>HORA</v>
          </cell>
          <cell r="D22">
            <v>85000</v>
          </cell>
          <cell r="E22" t="e">
            <v>#REF!</v>
          </cell>
          <cell r="F22" t="e">
            <v>#REF!</v>
          </cell>
        </row>
        <row r="23">
          <cell r="B23" t="str">
            <v>MOTONIVELADORA</v>
          </cell>
          <cell r="C23" t="str">
            <v>HORA</v>
          </cell>
          <cell r="D23">
            <v>50000</v>
          </cell>
          <cell r="E23" t="e">
            <v>#REF!</v>
          </cell>
          <cell r="F23" t="e">
            <v>#REF!</v>
          </cell>
        </row>
        <row r="24">
          <cell r="B24" t="str">
            <v>VIBROCOMPACTADOR</v>
          </cell>
          <cell r="C24" t="str">
            <v>HORA</v>
          </cell>
          <cell r="D24">
            <v>35000</v>
          </cell>
          <cell r="E24" t="e">
            <v>#REF!</v>
          </cell>
          <cell r="F24" t="e">
            <v>#REF!</v>
          </cell>
        </row>
        <row r="25">
          <cell r="B25" t="str">
            <v>CARROTANQUE</v>
          </cell>
          <cell r="C25" t="str">
            <v>HORA</v>
          </cell>
          <cell r="E25" t="e">
            <v>#REF!</v>
          </cell>
          <cell r="F25" t="e">
            <v>#REF!</v>
          </cell>
        </row>
        <row r="26">
          <cell r="B26" t="str">
            <v>RETROCARGADOR</v>
          </cell>
          <cell r="C26" t="str">
            <v>HORA</v>
          </cell>
          <cell r="E26" t="e">
            <v>#REF!</v>
          </cell>
          <cell r="F26" t="e">
            <v>#REF!</v>
          </cell>
        </row>
        <row r="27">
          <cell r="B27" t="str">
            <v xml:space="preserve">VOLQUETA </v>
          </cell>
          <cell r="C27" t="str">
            <v>M3</v>
          </cell>
          <cell r="D27">
            <v>2500</v>
          </cell>
          <cell r="E27" t="e">
            <v>#REF!</v>
          </cell>
          <cell r="F27" t="e">
            <v>#REF!</v>
          </cell>
        </row>
        <row r="28">
          <cell r="B28" t="str">
            <v>VOLQUETA POR HORAS</v>
          </cell>
          <cell r="C28" t="str">
            <v>HORA</v>
          </cell>
          <cell r="D28">
            <v>400</v>
          </cell>
          <cell r="E28" t="e">
            <v>#REF!</v>
          </cell>
          <cell r="F28" t="e">
            <v>#REF!</v>
          </cell>
        </row>
        <row r="29">
          <cell r="B29" t="str">
            <v>MEZCLADORA</v>
          </cell>
          <cell r="C29" t="str">
            <v>HORA</v>
          </cell>
          <cell r="D29">
            <v>9000</v>
          </cell>
          <cell r="E29" t="e">
            <v>#REF!</v>
          </cell>
          <cell r="F29" t="e">
            <v>#REF!</v>
          </cell>
        </row>
        <row r="30">
          <cell r="B30" t="str">
            <v>VIBRADOR ELECTRICO</v>
          </cell>
          <cell r="C30" t="str">
            <v>d/M</v>
          </cell>
          <cell r="D30">
            <v>35000</v>
          </cell>
          <cell r="E30" t="e">
            <v>#REF!</v>
          </cell>
          <cell r="F30" t="e">
            <v>#REF!</v>
          </cell>
        </row>
        <row r="31">
          <cell r="B31" t="str">
            <v>EQ. DE PERFORACION</v>
          </cell>
          <cell r="C31" t="str">
            <v>HORA</v>
          </cell>
          <cell r="D31">
            <v>25000</v>
          </cell>
          <cell r="E31" t="e">
            <v>#REF!</v>
          </cell>
          <cell r="F31" t="e">
            <v>#REF!</v>
          </cell>
        </row>
        <row r="32">
          <cell r="B32" t="str">
            <v xml:space="preserve">ANDAMIO METALICO </v>
          </cell>
          <cell r="C32" t="str">
            <v>d/M</v>
          </cell>
          <cell r="D32">
            <v>800</v>
          </cell>
          <cell r="E32" t="e">
            <v>#REF!</v>
          </cell>
          <cell r="F32" t="e">
            <v>#REF!</v>
          </cell>
        </row>
        <row r="33">
          <cell r="B33" t="str">
            <v>COMPRESOR</v>
          </cell>
          <cell r="C33" t="str">
            <v>HORA</v>
          </cell>
          <cell r="D33">
            <v>5000</v>
          </cell>
          <cell r="E33" t="e">
            <v>#REF!</v>
          </cell>
          <cell r="F33" t="e">
            <v>#REF!</v>
          </cell>
        </row>
        <row r="34">
          <cell r="B34" t="str">
            <v>MOTOBOMA</v>
          </cell>
          <cell r="C34" t="str">
            <v>HORA</v>
          </cell>
          <cell r="D34">
            <v>20000</v>
          </cell>
          <cell r="E34" t="e">
            <v>#REF!</v>
          </cell>
          <cell r="F34" t="e">
            <v>#REF!</v>
          </cell>
        </row>
        <row r="35">
          <cell r="B35" t="str">
            <v>VOLQUETA</v>
          </cell>
          <cell r="C35" t="str">
            <v>M3/KM</v>
          </cell>
          <cell r="D35">
            <v>300</v>
          </cell>
          <cell r="E35" t="e">
            <v>#REF!</v>
          </cell>
          <cell r="F35" t="e">
            <v>#REF!</v>
          </cell>
        </row>
        <row r="36">
          <cell r="B36" t="str">
            <v>EQUIPO DE TOPOGRAFIA</v>
          </cell>
          <cell r="C36" t="str">
            <v>DIA</v>
          </cell>
          <cell r="D36">
            <v>80000</v>
          </cell>
          <cell r="E36" t="e">
            <v>#REF!</v>
          </cell>
          <cell r="F36" t="e">
            <v>#REF!</v>
          </cell>
        </row>
        <row r="37">
          <cell r="B37" t="str">
            <v>XXX</v>
          </cell>
          <cell r="C37" t="str">
            <v>HORA</v>
          </cell>
          <cell r="E37" t="e">
            <v>#REF!</v>
          </cell>
          <cell r="F37" t="e">
            <v>#REF!</v>
          </cell>
        </row>
        <row r="38">
          <cell r="B38" t="str">
            <v>XXX</v>
          </cell>
          <cell r="C38" t="str">
            <v>HORA</v>
          </cell>
          <cell r="E38" t="e">
            <v>#REF!</v>
          </cell>
          <cell r="F38" t="e">
            <v>#REF!</v>
          </cell>
        </row>
        <row r="39">
          <cell r="B39" t="str">
            <v>XXX</v>
          </cell>
          <cell r="C39" t="str">
            <v>HORA</v>
          </cell>
          <cell r="E39" t="e">
            <v>#REF!</v>
          </cell>
          <cell r="F39" t="e">
            <v>#REF!</v>
          </cell>
        </row>
        <row r="42">
          <cell r="B42" t="str">
            <v>NOMBRE</v>
          </cell>
          <cell r="C42" t="str">
            <v>UNIDAD</v>
          </cell>
          <cell r="D42" t="str">
            <v>PRECIO</v>
          </cell>
        </row>
        <row r="43">
          <cell r="B43" t="str">
            <v>ARENA</v>
          </cell>
          <cell r="C43" t="str">
            <v>M3</v>
          </cell>
          <cell r="D43">
            <v>9000</v>
          </cell>
          <cell r="E43" t="e">
            <v>#REF!</v>
          </cell>
        </row>
        <row r="44">
          <cell r="B44" t="str">
            <v>TRITURADO</v>
          </cell>
          <cell r="C44" t="str">
            <v>M3</v>
          </cell>
          <cell r="D44">
            <v>60000</v>
          </cell>
          <cell r="E44" t="e">
            <v>#REF!</v>
          </cell>
        </row>
        <row r="45">
          <cell r="B45" t="str">
            <v>CEMENTO</v>
          </cell>
          <cell r="C45" t="str">
            <v>KG</v>
          </cell>
          <cell r="D45">
            <v>400</v>
          </cell>
          <cell r="E45" t="e">
            <v>#REF!</v>
          </cell>
        </row>
        <row r="46">
          <cell r="B46" t="str">
            <v>AGUA</v>
          </cell>
          <cell r="C46" t="str">
            <v>LT</v>
          </cell>
          <cell r="D46">
            <v>10</v>
          </cell>
          <cell r="E46" t="e">
            <v>#REF!</v>
          </cell>
        </row>
        <row r="47">
          <cell r="B47" t="str">
            <v>LADRILLO TEMOSA 0.1×0.2×0.4</v>
          </cell>
          <cell r="C47" t="str">
            <v>UND</v>
          </cell>
          <cell r="D47">
            <v>700</v>
          </cell>
          <cell r="E47" t="e">
            <v>#REF!</v>
          </cell>
        </row>
        <row r="48">
          <cell r="B48" t="str">
            <v>BLOQUE MACIZO DE CEMENTO 0.1×0.2×0.4</v>
          </cell>
          <cell r="C48" t="str">
            <v>UND</v>
          </cell>
          <cell r="D48">
            <v>700</v>
          </cell>
          <cell r="E48" t="e">
            <v>#REF!</v>
          </cell>
        </row>
        <row r="49">
          <cell r="B49" t="str">
            <v>FLANCHE a=0,5m  LAMINA LISA  ZINC CAL. 25</v>
          </cell>
          <cell r="C49" t="str">
            <v>ML</v>
          </cell>
          <cell r="D49">
            <v>3115</v>
          </cell>
          <cell r="E49" t="e">
            <v>#REF!</v>
          </cell>
        </row>
        <row r="50">
          <cell r="B50" t="str">
            <v>ALAMBRE NEGRO</v>
          </cell>
          <cell r="C50" t="str">
            <v>KG</v>
          </cell>
          <cell r="D50">
            <v>1500</v>
          </cell>
          <cell r="E50" t="e">
            <v>#REF!</v>
          </cell>
        </row>
        <row r="51">
          <cell r="B51" t="str">
            <v>PLATINA 1/4"* 4"</v>
          </cell>
          <cell r="C51" t="str">
            <v>ML</v>
          </cell>
          <cell r="D51">
            <v>5000</v>
          </cell>
          <cell r="E51" t="e">
            <v>#REF!</v>
          </cell>
        </row>
        <row r="52">
          <cell r="B52" t="str">
            <v>TUBERIA PVC PRESION RDE 13.5  Ø=½"</v>
          </cell>
          <cell r="C52" t="str">
            <v>ML</v>
          </cell>
          <cell r="D52">
            <v>867</v>
          </cell>
          <cell r="E52" t="e">
            <v>#REF!</v>
          </cell>
        </row>
        <row r="53">
          <cell r="B53" t="str">
            <v>TUBERIA PVC PRESION RDE 21  Ø=3/4"</v>
          </cell>
          <cell r="C53" t="str">
            <v>ML</v>
          </cell>
          <cell r="D53">
            <v>1766</v>
          </cell>
          <cell r="E53" t="e">
            <v>#REF!</v>
          </cell>
        </row>
        <row r="54">
          <cell r="B54" t="str">
            <v>TUBERIA PVC PRESION RDE 21  Ø=1"</v>
          </cell>
          <cell r="C54" t="str">
            <v>ML</v>
          </cell>
          <cell r="D54">
            <v>1917</v>
          </cell>
          <cell r="E54" t="e">
            <v>#REF!</v>
          </cell>
        </row>
        <row r="55">
          <cell r="B55" t="str">
            <v>TUBERIA PVC PRESION RDE 21  Ø=1½"</v>
          </cell>
          <cell r="C55" t="str">
            <v>ML</v>
          </cell>
          <cell r="D55">
            <v>3668</v>
          </cell>
          <cell r="E55" t="e">
            <v>#REF!</v>
          </cell>
        </row>
        <row r="56">
          <cell r="B56" t="str">
            <v>TUBERIA PVC PRESION RDE 26  Ø=3"</v>
          </cell>
          <cell r="C56" t="str">
            <v>ML</v>
          </cell>
          <cell r="D56">
            <v>14956</v>
          </cell>
          <cell r="E56" t="e">
            <v>#REF!</v>
          </cell>
        </row>
        <row r="57">
          <cell r="B57" t="str">
            <v>ACCESORIOS PVC PRESION Ø=½"</v>
          </cell>
          <cell r="C57" t="str">
            <v>ML</v>
          </cell>
          <cell r="D57">
            <v>500</v>
          </cell>
          <cell r="E57" t="e">
            <v>#REF!</v>
          </cell>
        </row>
        <row r="58">
          <cell r="B58" t="str">
            <v>TUBERIA PVC RDE 21  4"</v>
          </cell>
          <cell r="C58" t="str">
            <v>ML</v>
          </cell>
          <cell r="D58">
            <v>6000</v>
          </cell>
          <cell r="E58" t="e">
            <v>#REF!</v>
          </cell>
        </row>
        <row r="59">
          <cell r="B59" t="str">
            <v>CODO 90° PVC PRESION Ø=½"</v>
          </cell>
          <cell r="C59" t="str">
            <v>UND</v>
          </cell>
          <cell r="D59">
            <v>300</v>
          </cell>
          <cell r="E59" t="e">
            <v>#REF!</v>
          </cell>
        </row>
        <row r="60">
          <cell r="B60" t="str">
            <v>CODO 90° PVC PRESION Ø=3/4"</v>
          </cell>
          <cell r="C60" t="str">
            <v>UND</v>
          </cell>
          <cell r="D60">
            <v>420</v>
          </cell>
          <cell r="E60" t="e">
            <v>#REF!</v>
          </cell>
        </row>
        <row r="61">
          <cell r="B61" t="str">
            <v>CODO 90° PVC PRESION Ø=1"</v>
          </cell>
          <cell r="C61" t="str">
            <v>UND</v>
          </cell>
          <cell r="D61">
            <v>800</v>
          </cell>
          <cell r="E61" t="e">
            <v>#REF!</v>
          </cell>
        </row>
        <row r="62">
          <cell r="B62" t="str">
            <v>CODO 90° PVC PRESION Ø=1½"</v>
          </cell>
          <cell r="C62" t="str">
            <v>UND</v>
          </cell>
          <cell r="D62">
            <v>2900</v>
          </cell>
          <cell r="E62" t="e">
            <v>#REF!</v>
          </cell>
        </row>
        <row r="63">
          <cell r="B63" t="str">
            <v>TEE PVC PRESION Ø=½"</v>
          </cell>
          <cell r="C63" t="str">
            <v>UND</v>
          </cell>
          <cell r="D63">
            <v>400</v>
          </cell>
          <cell r="E63" t="e">
            <v>#REF!</v>
          </cell>
        </row>
        <row r="64">
          <cell r="B64" t="str">
            <v>REGISTRO DE 3/4" CORTE</v>
          </cell>
          <cell r="C64" t="str">
            <v>UND</v>
          </cell>
          <cell r="D64">
            <v>24200</v>
          </cell>
          <cell r="E64" t="e">
            <v>#REF!</v>
          </cell>
        </row>
        <row r="65">
          <cell r="B65" t="str">
            <v>LIMPIADOR PVC</v>
          </cell>
          <cell r="C65" t="str">
            <v>¼ GAL</v>
          </cell>
          <cell r="D65">
            <v>14200</v>
          </cell>
          <cell r="E65" t="e">
            <v>#REF!</v>
          </cell>
        </row>
        <row r="66">
          <cell r="B66" t="str">
            <v>SOLDADURA PVC</v>
          </cell>
          <cell r="C66" t="str">
            <v>¼ GAL</v>
          </cell>
          <cell r="D66">
            <v>32900</v>
          </cell>
          <cell r="E66" t="e">
            <v>#REF!</v>
          </cell>
        </row>
        <row r="67">
          <cell r="B67" t="str">
            <v>CODO 90° PVC PRESION Ø=½"</v>
          </cell>
          <cell r="C67" t="str">
            <v>UND</v>
          </cell>
          <cell r="D67">
            <v>300</v>
          </cell>
          <cell r="E67" t="e">
            <v>#REF!</v>
          </cell>
        </row>
        <row r="68">
          <cell r="B68" t="str">
            <v>REGISTRO DE INCORPORACION</v>
          </cell>
          <cell r="C68" t="str">
            <v>UND</v>
          </cell>
          <cell r="D68">
            <v>1500</v>
          </cell>
          <cell r="E68" t="e">
            <v>#REF!</v>
          </cell>
        </row>
        <row r="69">
          <cell r="B69" t="str">
            <v>MANGUERA FLEXIBLE</v>
          </cell>
          <cell r="C69" t="str">
            <v>ML</v>
          </cell>
          <cell r="D69">
            <v>1500</v>
          </cell>
          <cell r="E69" t="e">
            <v>#REF!</v>
          </cell>
        </row>
        <row r="70">
          <cell r="B70" t="str">
            <v>TUBO PVC SANITARIO Ø=2"</v>
          </cell>
          <cell r="C70" t="str">
            <v>ML</v>
          </cell>
          <cell r="D70">
            <v>3250</v>
          </cell>
          <cell r="E70" t="e">
            <v>#REF!</v>
          </cell>
        </row>
        <row r="71">
          <cell r="B71" t="str">
            <v>TUBO PVC SANITARIO Ø=4"</v>
          </cell>
          <cell r="C71" t="str">
            <v>ML</v>
          </cell>
          <cell r="D71">
            <v>7886</v>
          </cell>
          <cell r="E71" t="e">
            <v>#REF!</v>
          </cell>
        </row>
        <row r="72">
          <cell r="B72" t="str">
            <v>CODO PVC-S 1/8 C*C Ø=2"</v>
          </cell>
          <cell r="C72" t="str">
            <v>UND</v>
          </cell>
          <cell r="D72">
            <v>1800</v>
          </cell>
          <cell r="E72" t="e">
            <v>#REF!</v>
          </cell>
        </row>
        <row r="73">
          <cell r="B73" t="str">
            <v>CODO PVC-S 1/8 C*C Ø=4"</v>
          </cell>
          <cell r="C73" t="str">
            <v>UND</v>
          </cell>
          <cell r="D73">
            <v>5900</v>
          </cell>
          <cell r="E73" t="e">
            <v>#REF!</v>
          </cell>
        </row>
        <row r="74">
          <cell r="B74" t="str">
            <v>BUJE SOLDADO PVC-S Ø=4"×2"</v>
          </cell>
          <cell r="C74" t="str">
            <v>UND</v>
          </cell>
          <cell r="D74">
            <v>3818</v>
          </cell>
          <cell r="E74" t="e">
            <v>#REF!</v>
          </cell>
        </row>
        <row r="75">
          <cell r="B75" t="str">
            <v>TEE PVC-S Ø=4"</v>
          </cell>
          <cell r="C75" t="str">
            <v>UND</v>
          </cell>
          <cell r="D75">
            <v>7800</v>
          </cell>
          <cell r="E75" t="e">
            <v>#REF!</v>
          </cell>
        </row>
        <row r="76">
          <cell r="B76" t="str">
            <v>UNION PVC-S Ø=1"</v>
          </cell>
          <cell r="C76" t="str">
            <v>UND</v>
          </cell>
          <cell r="D76">
            <v>1395</v>
          </cell>
          <cell r="E76" t="e">
            <v>#REF!</v>
          </cell>
        </row>
        <row r="77">
          <cell r="B77" t="str">
            <v>ASFALTO SOLIDO</v>
          </cell>
          <cell r="C77" t="str">
            <v>KG</v>
          </cell>
          <cell r="D77">
            <v>200</v>
          </cell>
          <cell r="E77" t="e">
            <v>#REF!</v>
          </cell>
        </row>
        <row r="78">
          <cell r="B78" t="str">
            <v>ACRILICO TRANSPARENTE</v>
          </cell>
          <cell r="C78" t="str">
            <v>M2</v>
          </cell>
          <cell r="D78">
            <v>60000</v>
          </cell>
          <cell r="E78" t="e">
            <v>#REF!</v>
          </cell>
        </row>
        <row r="79">
          <cell r="B79" t="str">
            <v>ARMADURA METALICA</v>
          </cell>
          <cell r="C79" t="str">
            <v>ML</v>
          </cell>
          <cell r="D79">
            <v>22000</v>
          </cell>
          <cell r="E79" t="e">
            <v>#REF!</v>
          </cell>
        </row>
        <row r="80">
          <cell r="B80" t="str">
            <v>PINTURA DE VINILO</v>
          </cell>
          <cell r="C80" t="str">
            <v>GAL</v>
          </cell>
          <cell r="D80">
            <v>33550</v>
          </cell>
          <cell r="E80" t="e">
            <v>#REF!</v>
          </cell>
        </row>
        <row r="81">
          <cell r="B81" t="str">
            <v>HOJA METALICA Cal 20</v>
          </cell>
          <cell r="C81" t="str">
            <v>M2</v>
          </cell>
          <cell r="D81">
            <v>9500</v>
          </cell>
        </row>
        <row r="82">
          <cell r="B82" t="str">
            <v>LISTON DE MADERA 1½" × 3"</v>
          </cell>
          <cell r="C82" t="str">
            <v>ML</v>
          </cell>
          <cell r="D82">
            <v>1800</v>
          </cell>
        </row>
        <row r="83">
          <cell r="B83" t="str">
            <v>LISTON DE MADERA 2" × 4"</v>
          </cell>
          <cell r="C83" t="str">
            <v>ML</v>
          </cell>
          <cell r="D83">
            <v>2300</v>
          </cell>
        </row>
        <row r="84">
          <cell r="B84" t="str">
            <v>VIDRIO</v>
          </cell>
          <cell r="C84" t="str">
            <v>M2</v>
          </cell>
          <cell r="D84">
            <v>17500</v>
          </cell>
        </row>
        <row r="85">
          <cell r="B85" t="str">
            <v>TEJA ETERNIT Nº4 (1.2×0.9)</v>
          </cell>
          <cell r="C85" t="str">
            <v>M2</v>
          </cell>
          <cell r="D85">
            <v>16566</v>
          </cell>
        </row>
        <row r="86">
          <cell r="B86" t="str">
            <v xml:space="preserve">TEJA ONDULADA ETERNIT Nº8  </v>
          </cell>
          <cell r="C86" t="str">
            <v>M2</v>
          </cell>
          <cell r="D86">
            <v>23000</v>
          </cell>
        </row>
        <row r="87">
          <cell r="B87" t="str">
            <v>GANCHO TEJA DE FIBRO CEMENTO</v>
          </cell>
          <cell r="C87" t="str">
            <v>UND</v>
          </cell>
          <cell r="D87">
            <v>350</v>
          </cell>
        </row>
        <row r="88">
          <cell r="B88" t="str">
            <v>AMARRE ALAMBRE TEJA AC</v>
          </cell>
          <cell r="C88" t="str">
            <v>UND</v>
          </cell>
          <cell r="D88">
            <v>50</v>
          </cell>
        </row>
        <row r="89">
          <cell r="B89" t="str">
            <v>ESMALTE DOMESTICO</v>
          </cell>
          <cell r="C89" t="str">
            <v>GAL</v>
          </cell>
          <cell r="D89">
            <v>33700</v>
          </cell>
        </row>
        <row r="90">
          <cell r="B90" t="str">
            <v>TABLA ORDINARIA</v>
          </cell>
          <cell r="C90" t="str">
            <v>ML</v>
          </cell>
          <cell r="D90">
            <v>1500</v>
          </cell>
        </row>
        <row r="91">
          <cell r="B91" t="str">
            <v>PUNTILLAS 2"</v>
          </cell>
          <cell r="C91" t="str">
            <v>LB</v>
          </cell>
          <cell r="D91">
            <v>2000</v>
          </cell>
        </row>
        <row r="92">
          <cell r="B92" t="str">
            <v>PIEDRA BOLA</v>
          </cell>
          <cell r="C92" t="str">
            <v>M3</v>
          </cell>
          <cell r="D92">
            <v>40000</v>
          </cell>
        </row>
        <row r="93">
          <cell r="B93" t="str">
            <v>CABALLETE FIJO ETERNIT</v>
          </cell>
          <cell r="C93" t="str">
            <v>UN</v>
          </cell>
          <cell r="D93">
            <v>23100</v>
          </cell>
        </row>
        <row r="94">
          <cell r="B94" t="str">
            <v xml:space="preserve">BLOQUE ARCILLA H-10  </v>
          </cell>
          <cell r="C94" t="str">
            <v>UND</v>
          </cell>
          <cell r="D94">
            <v>650</v>
          </cell>
        </row>
        <row r="95">
          <cell r="B95" t="str">
            <v>PINTURA EN ANTICORROSIVO</v>
          </cell>
          <cell r="C95" t="str">
            <v>GAL</v>
          </cell>
          <cell r="D95">
            <v>24800</v>
          </cell>
        </row>
        <row r="96">
          <cell r="B96" t="str">
            <v>CABALLETE FIJO ETERNIT</v>
          </cell>
          <cell r="C96" t="str">
            <v>ML</v>
          </cell>
          <cell r="D96">
            <v>23100</v>
          </cell>
        </row>
        <row r="97">
          <cell r="B97" t="str">
            <v>MARCO MET DE PUERTA CAL 20 e=12</v>
          </cell>
          <cell r="C97" t="str">
            <v>UND</v>
          </cell>
          <cell r="D97">
            <v>52325</v>
          </cell>
        </row>
        <row r="98">
          <cell r="B98" t="str">
            <v>CERRADURA ENTRADA APARTAMENTO</v>
          </cell>
          <cell r="C98" t="str">
            <v>UND</v>
          </cell>
          <cell r="D98">
            <v>38600</v>
          </cell>
        </row>
        <row r="99">
          <cell r="B99" t="str">
            <v>DILATACIONES</v>
          </cell>
          <cell r="C99" t="str">
            <v>ML</v>
          </cell>
          <cell r="D99">
            <v>950</v>
          </cell>
        </row>
        <row r="100">
          <cell r="B100" t="str">
            <v>JUEGO COMPL. 6 PIEZAS ASTROCOLOR</v>
          </cell>
          <cell r="C100" t="str">
            <v>UND</v>
          </cell>
          <cell r="D100">
            <v>41690</v>
          </cell>
        </row>
        <row r="101">
          <cell r="B101" t="str">
            <v>CABLE No 12</v>
          </cell>
          <cell r="C101" t="str">
            <v>ML</v>
          </cell>
          <cell r="D101">
            <v>230</v>
          </cell>
        </row>
        <row r="102">
          <cell r="B102" t="str">
            <v>TUBO CONDUIT TIPO LIVIANO</v>
          </cell>
          <cell r="C102" t="str">
            <v>ML</v>
          </cell>
          <cell r="D102">
            <v>500</v>
          </cell>
        </row>
        <row r="103">
          <cell r="B103" t="str">
            <v>VENTANA EN LAMINA CALIB 20 e= 0.12</v>
          </cell>
          <cell r="C103" t="str">
            <v>M2</v>
          </cell>
          <cell r="D103">
            <v>55000</v>
          </cell>
        </row>
        <row r="104">
          <cell r="B104" t="str">
            <v>LAVAPLATOS INOXIDABLE</v>
          </cell>
          <cell r="C104" t="str">
            <v>UND</v>
          </cell>
          <cell r="D104">
            <v>240500</v>
          </cell>
        </row>
        <row r="105">
          <cell r="B105" t="str">
            <v>MEZCLADOR</v>
          </cell>
          <cell r="C105" t="str">
            <v>UND</v>
          </cell>
          <cell r="D105">
            <v>19000</v>
          </cell>
        </row>
        <row r="106">
          <cell r="B106" t="str">
            <v>MANGUERA 1/2 X 1/2</v>
          </cell>
          <cell r="C106" t="str">
            <v>UND</v>
          </cell>
          <cell r="D106">
            <v>5000</v>
          </cell>
        </row>
        <row r="107">
          <cell r="B107" t="str">
            <v>PINTURA ESMALTE</v>
          </cell>
          <cell r="C107" t="str">
            <v>GAL</v>
          </cell>
          <cell r="D107">
            <v>39000</v>
          </cell>
        </row>
        <row r="108">
          <cell r="B108" t="str">
            <v>PINTURA BARNIZ</v>
          </cell>
          <cell r="C108" t="str">
            <v>GAL</v>
          </cell>
          <cell r="D108">
            <v>25000</v>
          </cell>
        </row>
        <row r="109">
          <cell r="B109" t="str">
            <v>CAL PROMICAL</v>
          </cell>
          <cell r="C109" t="str">
            <v>KG</v>
          </cell>
          <cell r="D109">
            <v>120</v>
          </cell>
        </row>
        <row r="110">
          <cell r="B110" t="str">
            <v>ESTUCO</v>
          </cell>
          <cell r="C110" t="str">
            <v>KG</v>
          </cell>
          <cell r="D110">
            <v>750</v>
          </cell>
        </row>
        <row r="111">
          <cell r="B111" t="str">
            <v>MURO EN BLOUE</v>
          </cell>
          <cell r="C111" t="str">
            <v>M2</v>
          </cell>
          <cell r="D111">
            <v>15800</v>
          </cell>
        </row>
        <row r="112">
          <cell r="B112" t="str">
            <v>DURMIENTES EN MADERA DE .06X.1</v>
          </cell>
          <cell r="C112" t="str">
            <v>ML</v>
          </cell>
          <cell r="D112">
            <v>2000</v>
          </cell>
        </row>
        <row r="113">
          <cell r="B113" t="str">
            <v>MACHIMBRE PARA PISO</v>
          </cell>
          <cell r="C113" t="str">
            <v>M2</v>
          </cell>
          <cell r="D113">
            <v>15000</v>
          </cell>
        </row>
        <row r="114">
          <cell r="B114" t="str">
            <v>PISO DUROPISO</v>
          </cell>
          <cell r="C114" t="str">
            <v>M2</v>
          </cell>
          <cell r="D114">
            <v>15260</v>
          </cell>
        </row>
        <row r="115">
          <cell r="B115" t="str">
            <v>DILATACIONES</v>
          </cell>
          <cell r="C115" t="str">
            <v>ML</v>
          </cell>
          <cell r="D115">
            <v>650</v>
          </cell>
        </row>
        <row r="116">
          <cell r="B116" t="str">
            <v xml:space="preserve">CONCRETO DE 1:2:3 </v>
          </cell>
          <cell r="C116" t="str">
            <v>M3</v>
          </cell>
          <cell r="D116" t="e">
            <v>#REF!</v>
          </cell>
        </row>
        <row r="117">
          <cell r="B117" t="str">
            <v>BREA</v>
          </cell>
          <cell r="C117" t="str">
            <v>KG</v>
          </cell>
          <cell r="D117">
            <v>650</v>
          </cell>
        </row>
        <row r="118">
          <cell r="B118" t="str">
            <v>HIERRO DE REFUERZO Ø=½"</v>
          </cell>
          <cell r="C118" t="str">
            <v>KG</v>
          </cell>
          <cell r="D118">
            <v>1200</v>
          </cell>
        </row>
        <row r="119">
          <cell r="B119" t="str">
            <v>HIERRO DE REFUERZO Ø=3/8"</v>
          </cell>
          <cell r="C119" t="str">
            <v>KG</v>
          </cell>
          <cell r="D119">
            <v>1100</v>
          </cell>
        </row>
        <row r="120">
          <cell r="B120" t="str">
            <v xml:space="preserve">SUB BASE GRANULAR </v>
          </cell>
          <cell r="C120" t="str">
            <v>M3</v>
          </cell>
          <cell r="D120">
            <v>32000</v>
          </cell>
        </row>
        <row r="121">
          <cell r="B121" t="str">
            <v>PEGO PARA LOSA</v>
          </cell>
          <cell r="C121" t="str">
            <v>KG</v>
          </cell>
          <cell r="D121">
            <v>770</v>
          </cell>
        </row>
        <row r="122">
          <cell r="B122" t="str">
            <v>ENCHAPE DE PISOS 0.30x0.30 TIPO PESADO</v>
          </cell>
          <cell r="C122" t="str">
            <v>M2</v>
          </cell>
          <cell r="D122">
            <v>19725</v>
          </cell>
        </row>
        <row r="123">
          <cell r="B123" t="str">
            <v>ENCHAPE DE MUROS</v>
          </cell>
          <cell r="C123" t="str">
            <v>M2</v>
          </cell>
          <cell r="D123">
            <v>15250</v>
          </cell>
        </row>
        <row r="124">
          <cell r="B124" t="str">
            <v>LAMPARA FLUORESCENTE SENCILLA</v>
          </cell>
          <cell r="C124" t="str">
            <v>UND</v>
          </cell>
          <cell r="D124">
            <v>24500</v>
          </cell>
        </row>
        <row r="125">
          <cell r="B125" t="str">
            <v>LAVAMANOS ACUACER</v>
          </cell>
          <cell r="C125" t="str">
            <v>UND</v>
          </cell>
          <cell r="D125">
            <v>17500</v>
          </cell>
        </row>
        <row r="126">
          <cell r="B126" t="str">
            <v>TUBO NOVAFORT 8"</v>
          </cell>
          <cell r="C126" t="str">
            <v>ML</v>
          </cell>
          <cell r="D126">
            <v>19243</v>
          </cell>
        </row>
        <row r="127">
          <cell r="B127" t="str">
            <v>MORTERO 1:4</v>
          </cell>
          <cell r="C127" t="str">
            <v>M3</v>
          </cell>
          <cell r="D127" t="e">
            <v>#REF!</v>
          </cell>
        </row>
        <row r="128">
          <cell r="B128" t="str">
            <v>KEROSENE</v>
          </cell>
          <cell r="C128" t="str">
            <v>GAL</v>
          </cell>
          <cell r="D128">
            <v>2000</v>
          </cell>
        </row>
        <row r="129">
          <cell r="B129" t="str">
            <v>MANTO IMPER. 3mm CON PINTURA PLACA</v>
          </cell>
          <cell r="C129" t="str">
            <v>M2</v>
          </cell>
          <cell r="D129">
            <v>13650</v>
          </cell>
        </row>
        <row r="130">
          <cell r="B130" t="str">
            <v>SANITARIO</v>
          </cell>
          <cell r="C130" t="str">
            <v>UND</v>
          </cell>
          <cell r="D130">
            <v>132810</v>
          </cell>
        </row>
        <row r="131">
          <cell r="B131" t="str">
            <v>UNION PVC-S Ø=4"</v>
          </cell>
          <cell r="C131" t="str">
            <v>UND</v>
          </cell>
          <cell r="D131">
            <v>3080</v>
          </cell>
        </row>
        <row r="132">
          <cell r="B132" t="str">
            <v>ADHESIVO</v>
          </cell>
          <cell r="C132" t="str">
            <v>GAL</v>
          </cell>
          <cell r="D132">
            <v>58000</v>
          </cell>
        </row>
        <row r="133">
          <cell r="B133" t="str">
            <v>ACONDICIONADOR</v>
          </cell>
          <cell r="C133" t="str">
            <v>GAL</v>
          </cell>
          <cell r="D133">
            <v>52812</v>
          </cell>
        </row>
        <row r="134">
          <cell r="B134" t="str">
            <v>CAJA DE INSPECCION  .6 X .6 m</v>
          </cell>
          <cell r="C134" t="str">
            <v>UND</v>
          </cell>
          <cell r="D134">
            <v>40000</v>
          </cell>
        </row>
        <row r="135">
          <cell r="B135" t="str">
            <v>TUBO VENTILACION Ø=4"</v>
          </cell>
          <cell r="C135" t="str">
            <v>ML</v>
          </cell>
          <cell r="D135">
            <v>6318</v>
          </cell>
        </row>
        <row r="136">
          <cell r="B136" t="str">
            <v>CODO 45° PVC-S 1/8 C×C Ø=4"</v>
          </cell>
          <cell r="C136" t="str">
            <v>UND</v>
          </cell>
          <cell r="D136">
            <v>5783</v>
          </cell>
        </row>
        <row r="137">
          <cell r="B137" t="str">
            <v>UNION DE REPARACION DE 10"</v>
          </cell>
          <cell r="C137" t="str">
            <v>UND</v>
          </cell>
          <cell r="D137">
            <v>262478</v>
          </cell>
        </row>
        <row r="138">
          <cell r="B138" t="str">
            <v>REDUCCION HF 10X6</v>
          </cell>
          <cell r="C138" t="str">
            <v>UND</v>
          </cell>
          <cell r="D138">
            <v>191400</v>
          </cell>
        </row>
        <row r="139">
          <cell r="B139" t="str">
            <v>VIGA AMARRE REF (.2mx.2m)</v>
          </cell>
          <cell r="C139" t="str">
            <v>ML</v>
          </cell>
          <cell r="D139">
            <v>25689</v>
          </cell>
        </row>
        <row r="140">
          <cell r="B140" t="str">
            <v>TEE PVC-S Ø=2"</v>
          </cell>
          <cell r="C140" t="str">
            <v>UND</v>
          </cell>
          <cell r="D140">
            <v>2200</v>
          </cell>
        </row>
        <row r="141">
          <cell r="B141" t="str">
            <v>UNION PVC-S Ø=2"</v>
          </cell>
          <cell r="C141" t="str">
            <v>UND</v>
          </cell>
          <cell r="D141">
            <v>2000</v>
          </cell>
        </row>
        <row r="142">
          <cell r="B142" t="str">
            <v>ADAPTADOR HEMBRA PVC-P Ø=3"</v>
          </cell>
          <cell r="C142" t="str">
            <v>UND</v>
          </cell>
          <cell r="D142">
            <v>11633</v>
          </cell>
        </row>
        <row r="143">
          <cell r="B143" t="str">
            <v>TAPON ROSCADO PVC PRESION Ø=3"</v>
          </cell>
          <cell r="C143" t="str">
            <v>UND</v>
          </cell>
          <cell r="D143">
            <v>11063</v>
          </cell>
        </row>
        <row r="144">
          <cell r="B144" t="str">
            <v>TEE 4X3X2 PVC P</v>
          </cell>
          <cell r="C144" t="str">
            <v>UND</v>
          </cell>
          <cell r="D144">
            <v>61375</v>
          </cell>
        </row>
        <row r="145">
          <cell r="B145" t="str">
            <v>CRUCETA 4X4X2X2 HF</v>
          </cell>
          <cell r="C145" t="str">
            <v>UND</v>
          </cell>
          <cell r="D145">
            <v>63800</v>
          </cell>
        </row>
        <row r="146">
          <cell r="B146" t="str">
            <v>CRUCETA DE 3X3X2X2 HF</v>
          </cell>
          <cell r="C146" t="str">
            <v>UND</v>
          </cell>
          <cell r="D146">
            <v>43384</v>
          </cell>
        </row>
        <row r="147">
          <cell r="B147" t="str">
            <v>TEJA ZINC 3m</v>
          </cell>
          <cell r="C147" t="str">
            <v>UND</v>
          </cell>
          <cell r="D147">
            <v>12500</v>
          </cell>
        </row>
        <row r="148">
          <cell r="B148" t="str">
            <v>REDUCCION 3X2 PVC P</v>
          </cell>
          <cell r="C148" t="str">
            <v>UND</v>
          </cell>
          <cell r="D148">
            <v>5172</v>
          </cell>
        </row>
        <row r="149">
          <cell r="B149" t="str">
            <v>CODO 3" 90 RADIO LARGO</v>
          </cell>
          <cell r="C149" t="str">
            <v>UND</v>
          </cell>
          <cell r="D149">
            <v>35637</v>
          </cell>
        </row>
        <row r="150">
          <cell r="B150" t="str">
            <v>TEE PVC PRESION Ø=½"</v>
          </cell>
          <cell r="C150" t="str">
            <v>UND</v>
          </cell>
          <cell r="D150">
            <v>350</v>
          </cell>
        </row>
        <row r="151">
          <cell r="B151" t="str">
            <v>CRUCETA 2X2X2X2 HF</v>
          </cell>
          <cell r="C151" t="str">
            <v>UND</v>
          </cell>
          <cell r="D151">
            <v>33176</v>
          </cell>
        </row>
        <row r="152">
          <cell r="B152" t="str">
            <v>TAPON PVC P 2"</v>
          </cell>
          <cell r="C152" t="str">
            <v>UND</v>
          </cell>
          <cell r="D152">
            <v>1664</v>
          </cell>
        </row>
        <row r="153">
          <cell r="B153" t="str">
            <v xml:space="preserve">DUCHAS SENCILLA  </v>
          </cell>
          <cell r="C153" t="str">
            <v>UND</v>
          </cell>
          <cell r="D153">
            <v>28500</v>
          </cell>
        </row>
        <row r="154">
          <cell r="B154" t="str">
            <v>LLAVES TERMINAL JARDIN PESADA SATINADA</v>
          </cell>
          <cell r="C154" t="str">
            <v>UND</v>
          </cell>
          <cell r="D154">
            <v>9620</v>
          </cell>
        </row>
        <row r="155">
          <cell r="B155" t="str">
            <v>CAJA DE REGISTRO</v>
          </cell>
          <cell r="C155" t="str">
            <v>UND</v>
          </cell>
          <cell r="D155">
            <v>19500</v>
          </cell>
        </row>
        <row r="156">
          <cell r="B156" t="str">
            <v>TAPA CAJA DE REGISTRO HF</v>
          </cell>
          <cell r="C156" t="str">
            <v>UND</v>
          </cell>
          <cell r="D156">
            <v>25000</v>
          </cell>
        </row>
        <row r="157">
          <cell r="B157" t="str">
            <v>EXCAVACIÓN MANUAL</v>
          </cell>
          <cell r="C157" t="str">
            <v>M3</v>
          </cell>
          <cell r="D157">
            <v>13029</v>
          </cell>
        </row>
        <row r="158">
          <cell r="B158" t="str">
            <v xml:space="preserve">CABALLETE </v>
          </cell>
          <cell r="C158" t="str">
            <v>UND</v>
          </cell>
          <cell r="D158">
            <v>9600</v>
          </cell>
        </row>
        <row r="159">
          <cell r="B159" t="str">
            <v>CEMENTO BLANCO</v>
          </cell>
          <cell r="C159" t="str">
            <v>KG</v>
          </cell>
          <cell r="D159">
            <v>550</v>
          </cell>
        </row>
        <row r="160">
          <cell r="B160" t="str">
            <v>LAVAMANOS SENCILLO CORONA</v>
          </cell>
          <cell r="C160" t="str">
            <v>UND</v>
          </cell>
          <cell r="D160">
            <v>45500</v>
          </cell>
        </row>
        <row r="161">
          <cell r="B161" t="str">
            <v>LLAVES PARA LAVAMANOS GRIFER</v>
          </cell>
          <cell r="C161" t="str">
            <v>UND</v>
          </cell>
          <cell r="D161">
            <v>11700</v>
          </cell>
        </row>
        <row r="162">
          <cell r="B162" t="str">
            <v xml:space="preserve">CURVAS 1/2 T.L </v>
          </cell>
          <cell r="C162" t="str">
            <v>UND</v>
          </cell>
          <cell r="D162">
            <v>100</v>
          </cell>
        </row>
        <row r="163">
          <cell r="B163" t="str">
            <v>CAJAS RECTANGULARES</v>
          </cell>
          <cell r="C163" t="str">
            <v>UND</v>
          </cell>
          <cell r="D163">
            <v>500</v>
          </cell>
        </row>
        <row r="164">
          <cell r="B164" t="str">
            <v>CAJAS OCTOGONALES</v>
          </cell>
          <cell r="C164" t="str">
            <v>UND</v>
          </cell>
          <cell r="D164">
            <v>500</v>
          </cell>
        </row>
        <row r="165">
          <cell r="B165" t="str">
            <v>APAGADOR SENCILLO LUMINEX</v>
          </cell>
          <cell r="C165" t="str">
            <v>UND</v>
          </cell>
          <cell r="D165">
            <v>2700</v>
          </cell>
        </row>
        <row r="166">
          <cell r="B166" t="str">
            <v>APAGADOR DOBLE LUMINEX</v>
          </cell>
          <cell r="C166" t="str">
            <v>UND</v>
          </cell>
          <cell r="D166">
            <v>3900</v>
          </cell>
        </row>
        <row r="167">
          <cell r="B167" t="str">
            <v>TOMA DOBLE</v>
          </cell>
          <cell r="C167" t="str">
            <v>UND</v>
          </cell>
          <cell r="D167">
            <v>3600</v>
          </cell>
        </row>
        <row r="168">
          <cell r="B168" t="str">
            <v>POLO A TIERRA LUMINEX</v>
          </cell>
          <cell r="C168" t="str">
            <v>UND</v>
          </cell>
          <cell r="D168">
            <v>3800</v>
          </cell>
        </row>
        <row r="169">
          <cell r="B169" t="str">
            <v>ACCESORIOS ELECTRICOS</v>
          </cell>
          <cell r="C169" t="str">
            <v>UND</v>
          </cell>
          <cell r="D169">
            <v>4500</v>
          </cell>
        </row>
        <row r="170">
          <cell r="B170" t="str">
            <v>CAJA CONTADOR</v>
          </cell>
          <cell r="C170" t="str">
            <v>UND</v>
          </cell>
          <cell r="D170">
            <v>16500</v>
          </cell>
        </row>
        <row r="171">
          <cell r="B171" t="str">
            <v>TABELON</v>
          </cell>
          <cell r="C171" t="str">
            <v>UND</v>
          </cell>
          <cell r="D171">
            <v>1800</v>
          </cell>
        </row>
        <row r="172">
          <cell r="B172" t="str">
            <v>RIEL IPN 100</v>
          </cell>
          <cell r="C172" t="str">
            <v>ML</v>
          </cell>
          <cell r="D172">
            <v>15250</v>
          </cell>
        </row>
        <row r="173">
          <cell r="B173" t="str">
            <v>ANGULO DE 1 ½"× 1/8"</v>
          </cell>
          <cell r="C173" t="str">
            <v>ML</v>
          </cell>
          <cell r="D173">
            <v>1850</v>
          </cell>
        </row>
        <row r="174">
          <cell r="B174" t="str">
            <v>REJA METALICA EN  TUBO 1 X 1</v>
          </cell>
          <cell r="C174" t="str">
            <v>ML</v>
          </cell>
          <cell r="D174">
            <v>35000</v>
          </cell>
        </row>
        <row r="175">
          <cell r="B175" t="str">
            <v>SOLDADURA 6013 1/8"</v>
          </cell>
          <cell r="C175" t="str">
            <v>KG</v>
          </cell>
          <cell r="D175">
            <v>6000</v>
          </cell>
        </row>
        <row r="176">
          <cell r="B176" t="str">
            <v>PINTURA PARA TABLERO X 1/4</v>
          </cell>
          <cell r="C176" t="str">
            <v>1/4 GAL</v>
          </cell>
          <cell r="D176">
            <v>25000</v>
          </cell>
        </row>
        <row r="177">
          <cell r="B177" t="str">
            <v>RELLENO EN MATERIAL COMUN</v>
          </cell>
          <cell r="C177" t="str">
            <v>M3</v>
          </cell>
          <cell r="D177">
            <v>9000</v>
          </cell>
        </row>
        <row r="178">
          <cell r="B178" t="str">
            <v xml:space="preserve">CANAL METALICA </v>
          </cell>
          <cell r="C178" t="str">
            <v>ML</v>
          </cell>
          <cell r="D178">
            <v>15000</v>
          </cell>
        </row>
        <row r="179">
          <cell r="B179" t="str">
            <v>BISAGRAS</v>
          </cell>
          <cell r="C179" t="str">
            <v>UND</v>
          </cell>
          <cell r="D179">
            <v>2000</v>
          </cell>
        </row>
        <row r="180">
          <cell r="B180" t="str">
            <v>ANCLAJES</v>
          </cell>
          <cell r="C180" t="str">
            <v>UND</v>
          </cell>
          <cell r="D180">
            <v>1000</v>
          </cell>
        </row>
        <row r="181">
          <cell r="B181" t="str">
            <v>CLOSET DE MADERA</v>
          </cell>
          <cell r="C181" t="str">
            <v>UND</v>
          </cell>
          <cell r="D181">
            <v>280000</v>
          </cell>
        </row>
        <row r="182">
          <cell r="B182" t="str">
            <v>LIMPIADOR LIQUIDO</v>
          </cell>
          <cell r="C182" t="str">
            <v>FRASCO</v>
          </cell>
          <cell r="D182">
            <v>3500</v>
          </cell>
        </row>
        <row r="183">
          <cell r="B183" t="str">
            <v>CABLE No 8</v>
          </cell>
          <cell r="C183" t="str">
            <v>ML</v>
          </cell>
          <cell r="D183">
            <v>800</v>
          </cell>
        </row>
        <row r="184">
          <cell r="B184" t="str">
            <v>TACOS 30 AMP</v>
          </cell>
          <cell r="C184" t="str">
            <v>UND</v>
          </cell>
          <cell r="D184">
            <v>4700</v>
          </cell>
        </row>
        <row r="185">
          <cell r="B185" t="str">
            <v>FLOTADOR 3/4</v>
          </cell>
          <cell r="C185" t="str">
            <v>UND</v>
          </cell>
          <cell r="D185">
            <v>15000</v>
          </cell>
        </row>
        <row r="186">
          <cell r="B186" t="str">
            <v>IMPERABILIZANTE SIKA 1</v>
          </cell>
          <cell r="C186" t="str">
            <v>GAL</v>
          </cell>
          <cell r="D186">
            <v>12000</v>
          </cell>
        </row>
        <row r="187">
          <cell r="B187" t="str">
            <v>LADRILLO H-10</v>
          </cell>
          <cell r="C187" t="str">
            <v>UND</v>
          </cell>
          <cell r="D187">
            <v>750</v>
          </cell>
        </row>
        <row r="188">
          <cell r="B188" t="str">
            <v>LADRILLO TOLETE</v>
          </cell>
          <cell r="C188" t="str">
            <v>UND</v>
          </cell>
          <cell r="D188">
            <v>200</v>
          </cell>
        </row>
        <row r="189">
          <cell r="B189" t="str">
            <v>HIERRO DE REFUERZO Ø=¼"</v>
          </cell>
          <cell r="C189" t="str">
            <v>KG</v>
          </cell>
          <cell r="D189">
            <v>1300</v>
          </cell>
        </row>
        <row r="190">
          <cell r="B190" t="str">
            <v>TUBO GALVANIZADO 2"</v>
          </cell>
          <cell r="C190" t="str">
            <v>ML</v>
          </cell>
          <cell r="D190">
            <v>12900</v>
          </cell>
        </row>
        <row r="191">
          <cell r="B191" t="str">
            <v>TUBO  PVC S 4"</v>
          </cell>
          <cell r="C191" t="str">
            <v>ML</v>
          </cell>
          <cell r="D191">
            <v>6000</v>
          </cell>
        </row>
        <row r="192">
          <cell r="B192" t="str">
            <v>TUBO PVC-S 2"</v>
          </cell>
          <cell r="C192" t="str">
            <v>ML</v>
          </cell>
          <cell r="D192">
            <v>3400</v>
          </cell>
        </row>
        <row r="193">
          <cell r="B193" t="str">
            <v>PINTURA SIKACOLOR</v>
          </cell>
          <cell r="C193" t="str">
            <v>GAL</v>
          </cell>
          <cell r="D193">
            <v>45000</v>
          </cell>
        </row>
        <row r="194">
          <cell r="B194" t="str">
            <v>CERRADURA ALUMN/SAT ALCOBA</v>
          </cell>
          <cell r="C194" t="str">
            <v>UND</v>
          </cell>
          <cell r="D194">
            <v>30000</v>
          </cell>
        </row>
        <row r="195">
          <cell r="B195" t="str">
            <v>PUERTA EN MADERA 1m×2m</v>
          </cell>
          <cell r="C195" t="str">
            <v>UND</v>
          </cell>
          <cell r="D195">
            <v>120000</v>
          </cell>
        </row>
        <row r="196">
          <cell r="B196" t="str">
            <v>CORREA DE ½ X 3/8</v>
          </cell>
          <cell r="C196" t="str">
            <v>ML</v>
          </cell>
          <cell r="D196">
            <v>10500</v>
          </cell>
        </row>
        <row r="197">
          <cell r="B197" t="str">
            <v>LAMINA DE ZINC</v>
          </cell>
          <cell r="C197" t="str">
            <v>M2</v>
          </cell>
          <cell r="D197">
            <v>3800</v>
          </cell>
        </row>
        <row r="198">
          <cell r="B198" t="str">
            <v>TUBO METALICO DE 4" X 2"</v>
          </cell>
          <cell r="C198" t="str">
            <v>ML</v>
          </cell>
          <cell r="D198">
            <v>23000</v>
          </cell>
        </row>
        <row r="199">
          <cell r="B199" t="str">
            <v>MALLA ESLABONADA h = 1,8 mt</v>
          </cell>
          <cell r="C199" t="str">
            <v>ML</v>
          </cell>
          <cell r="D199">
            <v>4000</v>
          </cell>
        </row>
        <row r="200">
          <cell r="B200" t="str">
            <v>PLATINA DE ½ X 3/16</v>
          </cell>
          <cell r="C200" t="str">
            <v>ML</v>
          </cell>
          <cell r="D200">
            <v>1000</v>
          </cell>
        </row>
        <row r="201">
          <cell r="B201" t="str">
            <v>ALAMBRE DE PUA MOTTO 300</v>
          </cell>
          <cell r="C201" t="str">
            <v>ML</v>
          </cell>
          <cell r="D201">
            <v>117</v>
          </cell>
        </row>
        <row r="202">
          <cell r="B202" t="str">
            <v>MALLA ESLABONADA cal. 12 2.5"×2.5"</v>
          </cell>
          <cell r="C202" t="str">
            <v>M2</v>
          </cell>
          <cell r="D202">
            <v>3900</v>
          </cell>
        </row>
        <row r="203">
          <cell r="B203" t="str">
            <v>ANGULO  DE 2" X 1/4"</v>
          </cell>
          <cell r="C203" t="str">
            <v>ML</v>
          </cell>
          <cell r="D203">
            <v>4890</v>
          </cell>
        </row>
        <row r="204">
          <cell r="B204" t="str">
            <v>CIMIENTO CONCR CICLOPEO (.4m×.4m)</v>
          </cell>
          <cell r="C204" t="str">
            <v>M3</v>
          </cell>
          <cell r="D204">
            <v>169947</v>
          </cell>
        </row>
        <row r="205">
          <cell r="B205" t="str">
            <v>TINNER</v>
          </cell>
          <cell r="C205" t="str">
            <v>LT</v>
          </cell>
          <cell r="D205">
            <v>2500</v>
          </cell>
        </row>
        <row r="206">
          <cell r="B206" t="str">
            <v>TUBO METALICO DE 3" X 2"</v>
          </cell>
          <cell r="C206" t="str">
            <v>ML</v>
          </cell>
          <cell r="D206">
            <v>18000</v>
          </cell>
        </row>
        <row r="207">
          <cell r="B207" t="str">
            <v>CIMIENTO CONCR CICLOPEO (0.3m×0.3m)</v>
          </cell>
          <cell r="C207" t="str">
            <v>M3</v>
          </cell>
          <cell r="D207">
            <v>169947</v>
          </cell>
        </row>
        <row r="208">
          <cell r="B208" t="str">
            <v>VIGA AMARRE REF (.15mx.2m)</v>
          </cell>
          <cell r="C208" t="str">
            <v>ML</v>
          </cell>
          <cell r="D208">
            <v>23532</v>
          </cell>
        </row>
        <row r="212">
          <cell r="C212" t="str">
            <v>UND</v>
          </cell>
          <cell r="D212">
            <v>84216</v>
          </cell>
        </row>
        <row r="213">
          <cell r="E213" t="e">
            <v>#REF!</v>
          </cell>
        </row>
        <row r="215">
          <cell r="B215" t="str">
            <v>NOMBRE</v>
          </cell>
          <cell r="C215" t="str">
            <v>UNIDAD</v>
          </cell>
          <cell r="D215" t="str">
            <v>PRECIO</v>
          </cell>
        </row>
        <row r="216">
          <cell r="B216" t="str">
            <v>MAESTRO</v>
          </cell>
          <cell r="C216" t="str">
            <v>JORNAL</v>
          </cell>
          <cell r="D216">
            <v>30000</v>
          </cell>
          <cell r="E216" t="e">
            <v>#REF!</v>
          </cell>
        </row>
        <row r="217">
          <cell r="B217" t="str">
            <v>OFICIAL</v>
          </cell>
          <cell r="C217" t="str">
            <v>JORNAL</v>
          </cell>
          <cell r="D217">
            <v>20000</v>
          </cell>
          <cell r="E217" t="e">
            <v>#REF!</v>
          </cell>
        </row>
        <row r="218">
          <cell r="B218" t="str">
            <v>OBRERO</v>
          </cell>
          <cell r="C218" t="str">
            <v>JORNAL</v>
          </cell>
          <cell r="D218">
            <v>13200</v>
          </cell>
          <cell r="E218" t="e">
            <v>#REF!</v>
          </cell>
        </row>
        <row r="219">
          <cell r="B219" t="str">
            <v>CUADRILLA DE TOPOGRAFIA 1×2×2</v>
          </cell>
          <cell r="C219" t="str">
            <v>DIA</v>
          </cell>
          <cell r="D219">
            <v>100000</v>
          </cell>
          <cell r="E219" t="e">
            <v>#REF!</v>
          </cell>
        </row>
        <row r="220">
          <cell r="B220" t="str">
            <v>METALURGICO</v>
          </cell>
          <cell r="C220" t="str">
            <v>DIA</v>
          </cell>
          <cell r="D220">
            <v>60000</v>
          </cell>
          <cell r="E220" t="e">
            <v>#REF!</v>
          </cell>
        </row>
        <row r="221">
          <cell r="B221" t="str">
            <v>TECNICO ELECTRICO</v>
          </cell>
          <cell r="C221" t="str">
            <v>DIA</v>
          </cell>
          <cell r="D221">
            <v>40000</v>
          </cell>
          <cell r="E221" t="e">
            <v>#REF!</v>
          </cell>
        </row>
        <row r="222">
          <cell r="B222" t="str">
            <v>SOLDADOR ELECT</v>
          </cell>
          <cell r="C222" t="str">
            <v>DIA</v>
          </cell>
          <cell r="D222">
            <v>24360</v>
          </cell>
          <cell r="E222" t="e">
            <v>#REF!</v>
          </cell>
        </row>
        <row r="223">
          <cell r="B223" t="str">
            <v>xxx</v>
          </cell>
          <cell r="E223" t="e">
            <v>#REF!</v>
          </cell>
        </row>
        <row r="224">
          <cell r="B224" t="str">
            <v>xxx</v>
          </cell>
          <cell r="E224" t="e">
            <v>#REF!</v>
          </cell>
        </row>
        <row r="225">
          <cell r="B225" t="str">
            <v>xxx</v>
          </cell>
          <cell r="E225" t="e">
            <v>#REF!</v>
          </cell>
        </row>
        <row r="227">
          <cell r="B227" t="str">
            <v>NOMBRE</v>
          </cell>
          <cell r="C227" t="str">
            <v>UNIDAD</v>
          </cell>
          <cell r="D227" t="str">
            <v>PRECIO</v>
          </cell>
        </row>
        <row r="228">
          <cell r="B228" t="str">
            <v>HERRAMIENTA MENOR</v>
          </cell>
          <cell r="C228" t="str">
            <v>GLB</v>
          </cell>
          <cell r="D228">
            <v>1500</v>
          </cell>
          <cell r="E228" t="e">
            <v>#REF!</v>
          </cell>
        </row>
        <row r="229">
          <cell r="B229" t="str">
            <v>FORMALETA</v>
          </cell>
          <cell r="C229" t="str">
            <v>GLB</v>
          </cell>
          <cell r="D229">
            <v>20000</v>
          </cell>
          <cell r="E229" t="e">
            <v>#REF!</v>
          </cell>
        </row>
        <row r="230">
          <cell r="B230" t="str">
            <v>ESTACAS MADERA</v>
          </cell>
          <cell r="C230" t="str">
            <v>UND</v>
          </cell>
          <cell r="D230">
            <v>500</v>
          </cell>
          <cell r="E230" t="e">
            <v>#REF!</v>
          </cell>
        </row>
        <row r="231">
          <cell r="B231" t="str">
            <v>BOMBA SUMERGIBLE</v>
          </cell>
          <cell r="C231" t="str">
            <v>UND</v>
          </cell>
          <cell r="D231">
            <v>2250000</v>
          </cell>
          <cell r="E231" t="e">
            <v>#REF!</v>
          </cell>
        </row>
        <row r="232">
          <cell r="B232" t="str">
            <v>TEJA ACEROLIT</v>
          </cell>
          <cell r="C232" t="str">
            <v>UND</v>
          </cell>
          <cell r="D232">
            <v>15000</v>
          </cell>
          <cell r="E232" t="e">
            <v>#REF!</v>
          </cell>
        </row>
        <row r="233">
          <cell r="B233" t="str">
            <v>PUERTA LAM DOB CAL 20 e=0.12 CON MARCO</v>
          </cell>
          <cell r="C233" t="str">
            <v>M2</v>
          </cell>
          <cell r="D233">
            <v>160000</v>
          </cell>
          <cell r="E233" t="e">
            <v>#REF!</v>
          </cell>
        </row>
        <row r="234">
          <cell r="B234" t="str">
            <v>HERRAMIENTA M.</v>
          </cell>
          <cell r="C234" t="str">
            <v>GLB</v>
          </cell>
          <cell r="D234">
            <v>250</v>
          </cell>
          <cell r="E234" t="e">
            <v>#REF!</v>
          </cell>
        </row>
        <row r="235">
          <cell r="B235" t="str">
            <v>HERRAMIENTAS MENOR</v>
          </cell>
          <cell r="C235" t="str">
            <v>GLB</v>
          </cell>
          <cell r="D235">
            <v>1000</v>
          </cell>
          <cell r="E235" t="e">
            <v>#REF!</v>
          </cell>
        </row>
        <row r="236">
          <cell r="B236" t="str">
            <v>FORMALETA EN MADERA PULIDA</v>
          </cell>
          <cell r="C236" t="str">
            <v>ML</v>
          </cell>
          <cell r="D236">
            <v>1500</v>
          </cell>
          <cell r="E236" t="e">
            <v>#REF!</v>
          </cell>
        </row>
        <row r="237">
          <cell r="B237" t="str">
            <v>FORMALETA METALICA 1×0.25</v>
          </cell>
          <cell r="C237" t="str">
            <v>DIA</v>
          </cell>
          <cell r="D237">
            <v>40</v>
          </cell>
          <cell r="E237" t="e">
            <v>#REF!</v>
          </cell>
        </row>
        <row r="238">
          <cell r="B238" t="str">
            <v>TABLERO DE MADERA</v>
          </cell>
          <cell r="C238" t="str">
            <v>d/M</v>
          </cell>
          <cell r="D238">
            <v>70</v>
          </cell>
          <cell r="E238" t="e">
            <v>#REF!</v>
          </cell>
        </row>
        <row r="239">
          <cell r="B239" t="str">
            <v>PARAL METALICO (TELESCOPICO)</v>
          </cell>
          <cell r="C239" t="str">
            <v>d/M</v>
          </cell>
          <cell r="D239">
            <v>90</v>
          </cell>
          <cell r="E239" t="e">
            <v>#REF!</v>
          </cell>
          <cell r="F239" t="str">
            <v>3metros</v>
          </cell>
        </row>
        <row r="240">
          <cell r="B240" t="str">
            <v>CERCHA METALICA DE 3M</v>
          </cell>
          <cell r="C240" t="str">
            <v>d/M</v>
          </cell>
          <cell r="D240">
            <v>70</v>
          </cell>
          <cell r="E240" t="e">
            <v>#REF!</v>
          </cell>
        </row>
        <row r="241">
          <cell r="B241" t="str">
            <v>FORMALETA METALICA 1×0.5 M-Und</v>
          </cell>
          <cell r="C241" t="str">
            <v>DIA</v>
          </cell>
          <cell r="D241">
            <v>60</v>
          </cell>
          <cell r="E241" t="e">
            <v>#REF!</v>
          </cell>
        </row>
        <row r="242">
          <cell r="B242" t="str">
            <v>XXX</v>
          </cell>
          <cell r="E242" t="e">
            <v>#REF!</v>
          </cell>
        </row>
        <row r="243">
          <cell r="B243" t="str">
            <v>XXX</v>
          </cell>
          <cell r="E243" t="e">
            <v>#REF!</v>
          </cell>
        </row>
        <row r="244">
          <cell r="B244" t="str">
            <v>XXX</v>
          </cell>
          <cell r="E244" t="e">
            <v>#REF!</v>
          </cell>
        </row>
        <row r="245">
          <cell r="B245" t="str">
            <v>XXX</v>
          </cell>
          <cell r="E245" t="e">
            <v>#REF!</v>
          </cell>
        </row>
        <row r="246">
          <cell r="B246" t="str">
            <v>XXX</v>
          </cell>
          <cell r="E246" t="e">
            <v>#REF!</v>
          </cell>
        </row>
        <row r="247">
          <cell r="B247" t="str">
            <v>XXX</v>
          </cell>
          <cell r="E247" t="e">
            <v>#REF!</v>
          </cell>
        </row>
        <row r="248">
          <cell r="B248" t="str">
            <v>XXX</v>
          </cell>
          <cell r="E248" t="e">
            <v>#REF!</v>
          </cell>
        </row>
        <row r="249">
          <cell r="B249" t="str">
            <v>XXX</v>
          </cell>
          <cell r="E249" t="e">
            <v>#REF!</v>
          </cell>
        </row>
        <row r="250">
          <cell r="D250" t="str">
            <v xml:space="preserve">  </v>
          </cell>
        </row>
        <row r="251">
          <cell r="D251" t="str">
            <v xml:space="preserve"> 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 t="str">
            <v/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 t="str">
            <v/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e"/>
      <sheetName val="AV"/>
      <sheetName val="MS"/>
      <sheetName val="SPLIT"/>
      <sheetName val="Precios Equipos"/>
      <sheetName val="Precios Basicos"/>
      <sheetName val="Precios Repuestos"/>
      <sheetName val="Tuberia De Refrigeración"/>
      <sheetName val="APU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J3">
            <v>2350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LISTADO"/>
    </sheetNames>
    <sheetDataSet>
      <sheetData sheetId="0" refreshError="1"/>
      <sheetData sheetId="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esupuesto"/>
      <sheetName val="A.1.1"/>
      <sheetName val="A.1.2"/>
      <sheetName val="A.1.3"/>
      <sheetName val="A.1.4"/>
      <sheetName val="A.1.5"/>
      <sheetName val="A.1.6"/>
      <sheetName val="A.1.7"/>
      <sheetName val="A.2.1"/>
      <sheetName val="A.2.2"/>
      <sheetName val="A.3.1"/>
      <sheetName val="A.3.2"/>
      <sheetName val="A.3.3"/>
      <sheetName val="A.3.4"/>
      <sheetName val="A.3.5"/>
      <sheetName val="A.3.6"/>
      <sheetName val="A.3.7"/>
      <sheetName val="A.3.8"/>
      <sheetName val="A.3.9"/>
      <sheetName val="A.3.10"/>
      <sheetName val="A.3.11"/>
      <sheetName val="A.3.12"/>
      <sheetName val="A.3.13"/>
      <sheetName val="A.4.1"/>
      <sheetName val="A.4.2"/>
      <sheetName val="A.4.3"/>
      <sheetName val="A.4.4"/>
      <sheetName val="A.4.5"/>
      <sheetName val="A.4.6"/>
      <sheetName val="A.4.7"/>
      <sheetName val="A.5.1"/>
      <sheetName val="A.5.2"/>
      <sheetName val="A.5.3"/>
      <sheetName val="A.5.4"/>
      <sheetName val="A.5.5"/>
      <sheetName val="A.5.6"/>
      <sheetName val="A.5.7"/>
      <sheetName val="A.5.8"/>
      <sheetName val="A.5.9"/>
      <sheetName val="A.6.1"/>
      <sheetName val="A.6.2"/>
      <sheetName val="A.6.3"/>
      <sheetName val="A.6.4"/>
      <sheetName val="A.7.1"/>
      <sheetName val="A.8.1"/>
      <sheetName val="A.8.2"/>
      <sheetName val="A.8.3"/>
      <sheetName val="A.8.4"/>
      <sheetName val="A.P.U OBRA CIVIL"/>
      <sheetName val="INSUMOS"/>
    </sheetNames>
    <sheetDataSet>
      <sheetData sheetId="0">
        <row r="106">
          <cell r="F106">
            <v>227325920</v>
          </cell>
        </row>
      </sheetData>
      <sheetData sheetId="1">
        <row r="106">
          <cell r="F106">
            <v>227325920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2">
          <cell r="AT2" t="str">
            <v>Adaptador terminal PVC de 1 1/2"</v>
          </cell>
        </row>
      </sheetData>
      <sheetData sheetId="50" refreshError="1">
        <row r="2">
          <cell r="AT2" t="str">
            <v>Adaptador terminal PVC de 1 1/2"</v>
          </cell>
        </row>
        <row r="3">
          <cell r="AT3" t="str">
            <v>Adaptador terminal PVC de 1 1/4"</v>
          </cell>
        </row>
        <row r="4">
          <cell r="AT4" t="str">
            <v>Adaptador terminal PVC de 1"</v>
          </cell>
        </row>
        <row r="5">
          <cell r="AT5" t="str">
            <v>Adaptador terminal PVC de 1/2"</v>
          </cell>
        </row>
        <row r="6">
          <cell r="AT6" t="str">
            <v>Adaptador terminal PVC de 2 1/2"</v>
          </cell>
        </row>
        <row r="7">
          <cell r="AT7" t="str">
            <v>Adaptador terminal PVC de 2"</v>
          </cell>
        </row>
        <row r="8">
          <cell r="AT8" t="str">
            <v>Adaptador terminal PVC de 3"</v>
          </cell>
        </row>
        <row r="9">
          <cell r="AT9" t="str">
            <v>Adaptador terminal PVC de 3/4"</v>
          </cell>
        </row>
        <row r="10">
          <cell r="AT10" t="str">
            <v>Adaptador terminal PVC de 4"</v>
          </cell>
        </row>
        <row r="11">
          <cell r="AT11" t="str">
            <v>Aislador  de suspención de disco 6" ANS 52-1</v>
          </cell>
        </row>
        <row r="12">
          <cell r="AT12" t="str">
            <v>Aislador carrete 2 1/2" ANSI 53-1</v>
          </cell>
        </row>
        <row r="13">
          <cell r="AT13" t="str">
            <v>Aislador carrete 3" ANSI 53-2</v>
          </cell>
        </row>
        <row r="14">
          <cell r="AT14" t="str">
            <v>Aislador de barraje pequeño</v>
          </cell>
        </row>
        <row r="15">
          <cell r="AT15" t="str">
            <v>Aislador tensor 3 1/2" ANSI 54-1</v>
          </cell>
        </row>
        <row r="16">
          <cell r="AT16" t="str">
            <v>Aislador tensor 4 1/4" ANSI 54-2</v>
          </cell>
        </row>
        <row r="17">
          <cell r="AT17" t="str">
            <v>Aislador tipo pin para 13.2 KV ANSI 55-4</v>
          </cell>
        </row>
        <row r="19">
          <cell r="AT19" t="str">
            <v>Alambre de cobre tipo THW No. 10  AWG</v>
          </cell>
        </row>
        <row r="20">
          <cell r="AT20" t="str">
            <v>Alambre de cobre tipo THW No. 12  AWG</v>
          </cell>
        </row>
        <row r="21">
          <cell r="AT21" t="str">
            <v>Alambre de cobre tipo THW No. 14  AWG</v>
          </cell>
        </row>
        <row r="22">
          <cell r="AT22" t="str">
            <v>Alambre de cobre tipo THW No. 8  AWG</v>
          </cell>
        </row>
        <row r="23">
          <cell r="AT23" t="str">
            <v>Alambre desnudo No. 10 AWG</v>
          </cell>
        </row>
        <row r="24">
          <cell r="AT24" t="str">
            <v>Alambre desnudo No. 12 AWG</v>
          </cell>
        </row>
        <row r="25">
          <cell r="AT25" t="str">
            <v>Alambre desnudo No. 14 AWG</v>
          </cell>
        </row>
        <row r="26">
          <cell r="AT26" t="str">
            <v>Arandela cuadrada plana de 2x2"x 5/8"</v>
          </cell>
        </row>
        <row r="27">
          <cell r="AT27" t="str">
            <v>Arandela cuadrada plana de 4x4"x 5/8"</v>
          </cell>
        </row>
        <row r="28">
          <cell r="AT28" t="str">
            <v>Arandela de presión guaza 1/2"</v>
          </cell>
        </row>
        <row r="29">
          <cell r="AT29" t="str">
            <v>Arandela de presión guaza 5/8"</v>
          </cell>
        </row>
        <row r="30">
          <cell r="AT30" t="str">
            <v>Arandela redonda de 1/2"</v>
          </cell>
        </row>
        <row r="31">
          <cell r="AT31" t="str">
            <v>Arandela redonda de 5/8"</v>
          </cell>
        </row>
        <row r="32">
          <cell r="AT32" t="str">
            <v>Boquilla terminal para tuberia IMC 1 1/2"</v>
          </cell>
        </row>
        <row r="33">
          <cell r="AT33" t="str">
            <v>Boquilla terminal para tuberia IMC 1 1/4"</v>
          </cell>
        </row>
        <row r="34">
          <cell r="AT34" t="str">
            <v>Boquilla terminal para tuberia IMC 1"</v>
          </cell>
        </row>
        <row r="35">
          <cell r="AT35" t="str">
            <v>Boquilla terminal para tuberia IMC 1/2"</v>
          </cell>
        </row>
        <row r="36">
          <cell r="AT36" t="str">
            <v>Boquilla terminal para tuberia IMC 1/2"</v>
          </cell>
        </row>
        <row r="37">
          <cell r="AT37" t="str">
            <v>Boquilla terminal para tuberia IMC 2 1/2"</v>
          </cell>
        </row>
        <row r="38">
          <cell r="AT38" t="str">
            <v>Boquilla terminal para tuberia IMC 2"</v>
          </cell>
        </row>
        <row r="39">
          <cell r="AT39" t="str">
            <v>Boquilla terminal para tuberia IMC 3"</v>
          </cell>
        </row>
        <row r="40">
          <cell r="AT40" t="str">
            <v>Boquilla terminal para tuberia IMC 3/4"</v>
          </cell>
        </row>
        <row r="41">
          <cell r="AT41" t="str">
            <v>Boquilla terminal para tuberia IMC 4"</v>
          </cell>
        </row>
        <row r="42">
          <cell r="AT42" t="str">
            <v>Borna de ponchar estañada 1/0 AWG</v>
          </cell>
        </row>
        <row r="43">
          <cell r="AT43" t="str">
            <v>Borna de ponchar estañada 2/0 AWG</v>
          </cell>
        </row>
        <row r="44">
          <cell r="AT44" t="str">
            <v>Borna de ponchar estañada 250 AWG</v>
          </cell>
        </row>
        <row r="45">
          <cell r="AT45" t="str">
            <v>Borna de ponchar estañada 3/0 AWG</v>
          </cell>
        </row>
        <row r="46">
          <cell r="AT46" t="str">
            <v>Borna de ponchar estañada 350 AWG</v>
          </cell>
        </row>
        <row r="47">
          <cell r="AT47" t="str">
            <v>Borna de ponchar estañada 4/0 AWG</v>
          </cell>
        </row>
        <row r="48">
          <cell r="AT48" t="str">
            <v>Borna de ponchar estañada No.2 AWG</v>
          </cell>
        </row>
        <row r="49">
          <cell r="AT49" t="str">
            <v>Borna de ponchar estañada No.4 AWG</v>
          </cell>
        </row>
        <row r="50">
          <cell r="AT50" t="str">
            <v>Borna de ponchar estañada No.6 AWG</v>
          </cell>
        </row>
        <row r="51">
          <cell r="AT51" t="str">
            <v>Brazo soporte luminaria horizontal 1 1/2"x1.20 m, con collarin.</v>
          </cell>
        </row>
        <row r="52">
          <cell r="AT52" t="str">
            <v>Breaker bipolar enchufable de 2x15A, 10 KA.</v>
          </cell>
        </row>
        <row r="53">
          <cell r="AT53" t="str">
            <v>Breaker bipolar enchufable de 2x20A, 10 KA.</v>
          </cell>
        </row>
        <row r="54">
          <cell r="AT54" t="str">
            <v>Breaker bipolar enchufable de 2x30A, 10 KA.</v>
          </cell>
        </row>
        <row r="56">
          <cell r="AT56" t="str">
            <v>Breaker bipolar enchufable de 2x40A, 10 KA.</v>
          </cell>
        </row>
        <row r="57">
          <cell r="AT57" t="str">
            <v>Breaker bipolar enchufable de 2x50A, 10 KA.</v>
          </cell>
        </row>
        <row r="58">
          <cell r="AT58" t="str">
            <v>Breaker bipolar enchufable de 2x60A, 10 KA.</v>
          </cell>
        </row>
        <row r="59">
          <cell r="AT59" t="str">
            <v>Breaker bipolar enchufable de 2x70A, 10 KA.</v>
          </cell>
        </row>
        <row r="60">
          <cell r="AT60" t="str">
            <v>Breaker de riel ABB bipolar 2x10 A</v>
          </cell>
        </row>
        <row r="61">
          <cell r="AT61" t="str">
            <v>Breaker de riel ABB bipolar 2x16 A</v>
          </cell>
        </row>
        <row r="62">
          <cell r="AT62" t="str">
            <v>Breaker de riel ABB bipolar 2x20 A</v>
          </cell>
        </row>
        <row r="63">
          <cell r="AT63" t="str">
            <v>Breaker de riel ABB bipolar 2x25 A</v>
          </cell>
        </row>
        <row r="64">
          <cell r="AT64" t="str">
            <v>Breaker de riel ABB monopolar 1x10 A</v>
          </cell>
        </row>
        <row r="65">
          <cell r="AT65" t="str">
            <v>Breaker de riel ABB monopolar 1x16 A</v>
          </cell>
        </row>
        <row r="66">
          <cell r="AT66" t="str">
            <v>Breaker de riel ABB monopolar 1x25 A</v>
          </cell>
        </row>
        <row r="67">
          <cell r="AT67" t="str">
            <v>Breaker de riel ABB monopolar 1x6 A</v>
          </cell>
        </row>
        <row r="68">
          <cell r="AT68" t="str">
            <v>Breaker de riel ABB tripolar 3x16 A</v>
          </cell>
        </row>
        <row r="69">
          <cell r="AT69" t="str">
            <v>Breaker de riel ABB tripolar 3x40 A</v>
          </cell>
        </row>
        <row r="70">
          <cell r="AT70" t="str">
            <v>Breaker de riel ABB tripolar 3x50 A</v>
          </cell>
        </row>
        <row r="71">
          <cell r="AT71" t="str">
            <v>Breaker de riel ABB tripolar 3x63 A</v>
          </cell>
        </row>
        <row r="72">
          <cell r="AT72" t="str">
            <v>Breaker industrial ABB 3x10 A</v>
          </cell>
        </row>
        <row r="73">
          <cell r="AT73" t="str">
            <v>Breaker industrial graduable ABB 3x140 - 200 A, 40 KA</v>
          </cell>
        </row>
        <row r="74">
          <cell r="AT74" t="str">
            <v>Breaker industrial graduable ABB 3x175 - 250 A, 50 KA</v>
          </cell>
        </row>
        <row r="75">
          <cell r="AT75" t="str">
            <v>Breaker industrial graduable ABB 3x22.4 - 32.25 A, 25 KA</v>
          </cell>
        </row>
        <row r="76">
          <cell r="AT76" t="str">
            <v>Breaker industrial graduable ABB 3x224 - 320 A, 70 KA</v>
          </cell>
        </row>
        <row r="77">
          <cell r="AT77" t="str">
            <v>Breaker industrial graduable ABB 3x28 - 40 A, 25 KA</v>
          </cell>
        </row>
        <row r="78">
          <cell r="AT78" t="str">
            <v>Breaker industrial graduable ABB 3x35 - 50 A, 25 KA</v>
          </cell>
        </row>
        <row r="79">
          <cell r="AT79" t="str">
            <v>Breaker industrial graduable ABB 3x350 - 500 A, 70 KA</v>
          </cell>
        </row>
        <row r="80">
          <cell r="AT80" t="str">
            <v>Breaker industrial graduable ABB 3x44 - 63 A, 25 KA</v>
          </cell>
        </row>
        <row r="81">
          <cell r="AT81" t="str">
            <v>Breaker industrial graduable ABB 3x560 - 800 A, 70 KA</v>
          </cell>
        </row>
        <row r="82">
          <cell r="AT82" t="str">
            <v>Breaker industrial graduable ABB 3x70 - 100 A, 25 KA</v>
          </cell>
        </row>
        <row r="83">
          <cell r="AT83" t="str">
            <v>Breaker industrial graduable ABB 3x87 - 125 A, 25 KA</v>
          </cell>
        </row>
        <row r="84">
          <cell r="AT84" t="str">
            <v>Breaker monopolar enchufable de 15A, 10 KA.</v>
          </cell>
        </row>
        <row r="85">
          <cell r="AT85" t="str">
            <v>Breaker monopolar enchufable de 20A, 10 KA.</v>
          </cell>
        </row>
        <row r="86">
          <cell r="AT86" t="str">
            <v>Breaker monopolar enchufable de 30A, 10 KA.</v>
          </cell>
        </row>
        <row r="87">
          <cell r="AT87" t="str">
            <v>Breaker monopolar enchufable de 40A, 10 KA.</v>
          </cell>
        </row>
        <row r="88">
          <cell r="AT88" t="str">
            <v>Breaker monopolar enchufable de 50A, 10 KA.</v>
          </cell>
        </row>
        <row r="89">
          <cell r="AT89" t="str">
            <v>Breaker tripolar enchufable de 3x100A, 10 KA.</v>
          </cell>
        </row>
        <row r="90">
          <cell r="AT90" t="str">
            <v>Breaker tripolar enchufable de 3x15A, 10 KA.</v>
          </cell>
        </row>
        <row r="91">
          <cell r="AT91" t="str">
            <v>Breaker tripolar enchufable de 3x20A, 10 KA.</v>
          </cell>
        </row>
        <row r="92">
          <cell r="AT92" t="str">
            <v>Breaker tripolar enchufable de 3x30A, 10 KA.</v>
          </cell>
        </row>
        <row r="93">
          <cell r="AT93" t="str">
            <v>Breaker tripolar enchufable de 3x40A, 10 KA.</v>
          </cell>
        </row>
        <row r="94">
          <cell r="AT94" t="str">
            <v>Breaker tripolar enchufable de 3x50A, 10 KA.</v>
          </cell>
        </row>
        <row r="95">
          <cell r="AT95" t="str">
            <v>Breaker tripolar enchufable de 3x60A, 10 KA.</v>
          </cell>
        </row>
        <row r="96">
          <cell r="AT96" t="str">
            <v>Breaker tripolar enchufable de 3x70A, 10 KA.</v>
          </cell>
        </row>
        <row r="97">
          <cell r="AT97" t="str">
            <v>Cable de acero reforzado 3/8"</v>
          </cell>
        </row>
        <row r="98">
          <cell r="AT98" t="str">
            <v>Cable de acero reforzado 5/16"</v>
          </cell>
        </row>
        <row r="99">
          <cell r="AT99" t="str">
            <v>Cable de cobre encauchetado THW  1/0 AWG</v>
          </cell>
        </row>
        <row r="100">
          <cell r="AT100" t="str">
            <v>Cable de cobre encauchetado THW  2/0 AWG</v>
          </cell>
        </row>
        <row r="101">
          <cell r="AT101" t="str">
            <v>Cable de cobre encauchetado THW  3/0 AWG</v>
          </cell>
        </row>
        <row r="102">
          <cell r="AT102" t="str">
            <v>Cable de cobre encauchetado THW  4/0 AWG</v>
          </cell>
        </row>
        <row r="103">
          <cell r="AT103" t="str">
            <v>Cable de cobre encauchetado THW No. 2 AWG</v>
          </cell>
        </row>
        <row r="104">
          <cell r="AT104" t="str">
            <v>Cable de cobre encauchetado THW No. 4 AWG</v>
          </cell>
        </row>
        <row r="105">
          <cell r="AT105" t="str">
            <v>Cable de cobre encauchetado THW No. 6 AWG</v>
          </cell>
        </row>
        <row r="106">
          <cell r="AT106" t="str">
            <v>Cable de cobre encauchetado THW No. 8 AWG</v>
          </cell>
        </row>
        <row r="107">
          <cell r="AT107" t="str">
            <v>Cable de cobre encauchetado THW/THHN 250 MCM</v>
          </cell>
        </row>
        <row r="108">
          <cell r="AT108" t="str">
            <v>Cable de cobre encauchetado THW/THHN 350 MCM</v>
          </cell>
        </row>
        <row r="109">
          <cell r="AT109" t="str">
            <v>Cable desnudo  1/0 AWG</v>
          </cell>
        </row>
        <row r="110">
          <cell r="AT110" t="str">
            <v>Cable desnudo  2/0 AWG</v>
          </cell>
        </row>
        <row r="111">
          <cell r="AT111" t="str">
            <v>Cable desnudo No. 2 AWG</v>
          </cell>
        </row>
        <row r="112">
          <cell r="AT112" t="str">
            <v>Cable desnudo No. 4 AWG</v>
          </cell>
        </row>
        <row r="113">
          <cell r="AT113" t="str">
            <v>Cable desnudo No. 6 AWG</v>
          </cell>
        </row>
        <row r="114">
          <cell r="AT114" t="str">
            <v>Cable desnudo No. 8 AWG</v>
          </cell>
        </row>
        <row r="115">
          <cell r="AT115" t="str">
            <v>Cable tipo ACSR  1/0 AWG</v>
          </cell>
        </row>
        <row r="116">
          <cell r="AT116" t="str">
            <v>Cable tipo ACSR  2/0 AWG</v>
          </cell>
        </row>
        <row r="117">
          <cell r="AT117" t="str">
            <v>Cable tipo ACSR No. 2 AWG</v>
          </cell>
        </row>
        <row r="118">
          <cell r="AT118" t="str">
            <v>Cable tipo ACSR No. 4 AWG</v>
          </cell>
        </row>
        <row r="120">
          <cell r="AT120" t="str">
            <v>Caja metalica doble fondo 10 x10 cm</v>
          </cell>
        </row>
        <row r="121">
          <cell r="AT121" t="str">
            <v>Caja metalica galvanizada 2400</v>
          </cell>
        </row>
        <row r="122">
          <cell r="AT122" t="str">
            <v>Caja metálica galvanizada 5800</v>
          </cell>
        </row>
        <row r="123">
          <cell r="AT123" t="str">
            <v>Caja metálica galvanizada octogonal para roseta</v>
          </cell>
        </row>
        <row r="124">
          <cell r="AT124" t="str">
            <v>caja monofásica de 12 circuitos, barraje de 100 A, barra neutro y barra tierra</v>
          </cell>
        </row>
        <row r="125">
          <cell r="AT125" t="str">
            <v>Caja monofásica de 6 circuitos, barraje de 100 A, barra neutro y barra tierra</v>
          </cell>
        </row>
        <row r="126">
          <cell r="AT126" t="str">
            <v>Caja monofásica de 9 circuitos, barraje de 100 A, barra neutro y barra tierra</v>
          </cell>
        </row>
        <row r="127">
          <cell r="AT127" t="str">
            <v>Capacete roscado en aluminio para tuberia EMT 1 1/2"</v>
          </cell>
        </row>
        <row r="128">
          <cell r="AT128" t="str">
            <v>Capacete roscado en aluminio para tuberia EMT 1 1/4"</v>
          </cell>
        </row>
        <row r="129">
          <cell r="AT129" t="str">
            <v>Capacete roscado en aluminio para tuberia EMT 1"</v>
          </cell>
        </row>
        <row r="130">
          <cell r="AT130" t="str">
            <v>Capacete roscado en aluminio para tuberia EMT 1/2"</v>
          </cell>
        </row>
        <row r="131">
          <cell r="AT131" t="str">
            <v>Capacete roscado en aluminio para tuberia EMT 2"</v>
          </cell>
        </row>
        <row r="132">
          <cell r="AT132" t="str">
            <v>Capacete roscado en aluminio para tuberia EMT 3"</v>
          </cell>
        </row>
        <row r="133">
          <cell r="AT133" t="str">
            <v>Capacete roscado en aluminio para tuberia EMT 3/4"</v>
          </cell>
        </row>
        <row r="134">
          <cell r="AT134" t="str">
            <v>Capacete roscado en aluminio para tuberia EMT 4"</v>
          </cell>
        </row>
        <row r="135">
          <cell r="AT135" t="str">
            <v>Capacete roscado en aluminio para tuberia IMC 1 1/2"</v>
          </cell>
        </row>
        <row r="136">
          <cell r="AT136" t="str">
            <v>Capacete roscado en aluminio para tuberia IMC 1 1/4"</v>
          </cell>
        </row>
        <row r="137">
          <cell r="AT137" t="str">
            <v>Capacete roscado en aluminio para tuberia IMC 1"</v>
          </cell>
        </row>
        <row r="138">
          <cell r="AT138" t="str">
            <v>Capacete roscado en aluminio para tuberia IMC 1/2"</v>
          </cell>
        </row>
        <row r="139">
          <cell r="AT139" t="str">
            <v>Capacete roscado en aluminio para tuberia IMC 2"</v>
          </cell>
        </row>
        <row r="140">
          <cell r="AT140" t="str">
            <v>Capacete roscado en aluminio para tuberia IMC 3"</v>
          </cell>
        </row>
        <row r="141">
          <cell r="AT141" t="str">
            <v>Capacete roscado en aluminio para tuberia IMC 3/4"</v>
          </cell>
        </row>
        <row r="142">
          <cell r="AT142" t="str">
            <v>Capacete roscado en aluminio para tuberia IMC 4"</v>
          </cell>
        </row>
        <row r="143">
          <cell r="AT143" t="str">
            <v>cinta aislante 23 de 3M</v>
          </cell>
        </row>
        <row r="144">
          <cell r="AT144" t="str">
            <v>Cinta aislante 33 de 3M</v>
          </cell>
        </row>
        <row r="145">
          <cell r="AT145" t="str">
            <v>Cinta aislante rojo, amarillo, azul, vede, café de 3M</v>
          </cell>
        </row>
        <row r="146">
          <cell r="AT146" t="str">
            <v>Cinta band it en acero inoxidable 1/2"x30 m</v>
          </cell>
        </row>
        <row r="147">
          <cell r="AT147" t="str">
            <v>Cinta band it en acero inoxidable 3/4"x30 m</v>
          </cell>
        </row>
        <row r="148">
          <cell r="AT148" t="str">
            <v>Cinta band it en acero inoxidable 5/8"x30 m</v>
          </cell>
        </row>
        <row r="150">
          <cell r="AT150" t="str">
            <v>Collarin 6-8" patina 1/4" dos salida</v>
          </cell>
        </row>
        <row r="151">
          <cell r="AT151" t="str">
            <v>Collarin 6-8" patina 1/4"una salida</v>
          </cell>
        </row>
        <row r="152">
          <cell r="AT152" t="str">
            <v>Collarin 7-9" patina 1/4" dos salida</v>
          </cell>
        </row>
        <row r="153">
          <cell r="AT153" t="str">
            <v>Collarin 7-9" patina 1/4"una salida</v>
          </cell>
        </row>
        <row r="154">
          <cell r="AT154" t="str">
            <v>Collarin 8-10" patina 1/4"dos salida</v>
          </cell>
        </row>
        <row r="155">
          <cell r="AT155" t="str">
            <v>Collarin 8-10" patina 1/4"una salida</v>
          </cell>
        </row>
        <row r="156">
          <cell r="AT156" t="str">
            <v>Collarin para transformador 10-12"</v>
          </cell>
        </row>
        <row r="157">
          <cell r="AT157" t="str">
            <v>Collarin para transformador 7 -8"</v>
          </cell>
        </row>
        <row r="158">
          <cell r="AT158" t="str">
            <v>Collarin para transformador 9-10"</v>
          </cell>
        </row>
        <row r="159">
          <cell r="AT159" t="str">
            <v>Cortacircuitos de 15 KV 100A, tipo expulsión.</v>
          </cell>
        </row>
        <row r="160">
          <cell r="AT160" t="str">
            <v>Cruceta metálica galvanizada de 2 1/2"x1/4"x1.50 m</v>
          </cell>
        </row>
        <row r="161">
          <cell r="AT161" t="str">
            <v>Cruceta metálica galvanizada de 2 1/2"x1/4"x2.0 m</v>
          </cell>
        </row>
        <row r="162">
          <cell r="AT162" t="str">
            <v>Cruceta metálica galvanizada de 2 1/2"x1/4"x2.40 m</v>
          </cell>
        </row>
        <row r="163">
          <cell r="AT163" t="str">
            <v>Cruceta metálica galvanizada de 2 1/2"x1/4"x2.50 m</v>
          </cell>
        </row>
        <row r="164">
          <cell r="AT164" t="str">
            <v>Cruceta metálica galvanizada de 3"x1/4"x3.0 m</v>
          </cell>
        </row>
        <row r="165">
          <cell r="AT165" t="str">
            <v>Cruceta metálica galvanizada de 3"x1/4"x4.0 m</v>
          </cell>
        </row>
        <row r="166">
          <cell r="AT166" t="str">
            <v>CT!S 100/5 A</v>
          </cell>
        </row>
        <row r="167">
          <cell r="AT167" t="str">
            <v>CT!S 150/5 A</v>
          </cell>
        </row>
        <row r="168">
          <cell r="AT168" t="str">
            <v>CT!S 200/5 A</v>
          </cell>
        </row>
        <row r="169">
          <cell r="AT169" t="str">
            <v>CT!S 300/5 A</v>
          </cell>
        </row>
        <row r="170">
          <cell r="AT170" t="str">
            <v>CT!S 400/5 A</v>
          </cell>
        </row>
        <row r="171">
          <cell r="AT171" t="str">
            <v>CT!S 500/5 A</v>
          </cell>
        </row>
        <row r="172">
          <cell r="AT172" t="str">
            <v>CT!S 600/5 A</v>
          </cell>
        </row>
        <row r="173">
          <cell r="AT173" t="str">
            <v>Curva 90 galvanizada EMT 1 "</v>
          </cell>
        </row>
        <row r="174">
          <cell r="AT174" t="str">
            <v>Curva 90 galvanizada EMT 1 1/2"</v>
          </cell>
        </row>
        <row r="175">
          <cell r="AT175" t="str">
            <v>Curva 90 galvanizada EMT 1 1/4"</v>
          </cell>
        </row>
        <row r="176">
          <cell r="AT176" t="str">
            <v>Curva 90 galvanizada EMT 1/2"</v>
          </cell>
        </row>
        <row r="177">
          <cell r="AT177" t="str">
            <v>Curva 90 galvanizada EMT 2"</v>
          </cell>
        </row>
        <row r="178">
          <cell r="AT178" t="str">
            <v>Curva 90 galvanizada EMT 3"</v>
          </cell>
        </row>
        <row r="179">
          <cell r="AT179" t="str">
            <v>Curva 90 galvanizada EMT 3/4"</v>
          </cell>
        </row>
        <row r="180">
          <cell r="AT180" t="str">
            <v>Curva 90 galvanizada EMT 4"</v>
          </cell>
        </row>
        <row r="181">
          <cell r="AT181" t="str">
            <v>Curva 90 galvanizada IMC 1 "</v>
          </cell>
        </row>
        <row r="183">
          <cell r="AT183" t="str">
            <v>Curva 90 galvanizada IMC 1 1/2"</v>
          </cell>
        </row>
        <row r="184">
          <cell r="AT184" t="str">
            <v>Curva 90 galvanizada IMC 1 1/4"</v>
          </cell>
        </row>
        <row r="185">
          <cell r="AT185" t="str">
            <v>Curva 90 galvanizada IMC 1/2"</v>
          </cell>
        </row>
        <row r="186">
          <cell r="AT186" t="str">
            <v>Curva 90 galvanizada IMC 2"</v>
          </cell>
        </row>
        <row r="187">
          <cell r="AT187" t="str">
            <v>Curva 90 galvanizada IMC 3"</v>
          </cell>
        </row>
        <row r="188">
          <cell r="AT188" t="str">
            <v>Curva 90 galvanizada IMC 3/4"</v>
          </cell>
        </row>
        <row r="189">
          <cell r="AT189" t="str">
            <v>Curva 90 galvanizada IMC 4"</v>
          </cell>
        </row>
        <row r="190">
          <cell r="AT190" t="str">
            <v>Curva PVC de 1"</v>
          </cell>
        </row>
        <row r="191">
          <cell r="AT191" t="str">
            <v>Curva PVC de 1/2"</v>
          </cell>
        </row>
        <row r="192">
          <cell r="AT192" t="str">
            <v>Curva PVC de 2"</v>
          </cell>
        </row>
        <row r="193">
          <cell r="AT193" t="str">
            <v>Curva PVC de 3"</v>
          </cell>
        </row>
        <row r="194">
          <cell r="AT194" t="str">
            <v>Curva PVC de 4"</v>
          </cell>
        </row>
        <row r="195">
          <cell r="AT195" t="str">
            <v>Curval PVC de 1 1/2"</v>
          </cell>
        </row>
        <row r="196">
          <cell r="AT196" t="str">
            <v>Curval PVC de 1 1/4"</v>
          </cell>
        </row>
        <row r="197">
          <cell r="AT197" t="str">
            <v>Curval PVC de 2 1/2"</v>
          </cell>
        </row>
        <row r="198">
          <cell r="AT198" t="str">
            <v>Curval PVC de 3/4"</v>
          </cell>
        </row>
        <row r="199">
          <cell r="AT199" t="str">
            <v>Diagonal recta cruceta metálica de 1 1/2x3/16x0.68 m.</v>
          </cell>
        </row>
        <row r="200">
          <cell r="AT200" t="str">
            <v>Diagonal recta cruceta metálica de 1 1/2x3/16x1.10 m.</v>
          </cell>
        </row>
        <row r="201">
          <cell r="AT201" t="str">
            <v>Ducto PVC de 2"x6 m tipo DB</v>
          </cell>
        </row>
        <row r="202">
          <cell r="AT202" t="str">
            <v>Ducto PVC de 3"x6 m tipo DB</v>
          </cell>
        </row>
        <row r="203">
          <cell r="AT203" t="str">
            <v>Ducto PVC de 4"x6 m tipo DB</v>
          </cell>
        </row>
        <row r="204">
          <cell r="AT204" t="str">
            <v>Esparrago  5/8x10" 4T</v>
          </cell>
        </row>
        <row r="205">
          <cell r="AT205" t="str">
            <v>Esparrago  5/8x12" 4T</v>
          </cell>
        </row>
        <row r="206">
          <cell r="AT206" t="str">
            <v>Espigo cruceta metálica 5/8"x8"</v>
          </cell>
        </row>
        <row r="207">
          <cell r="AT207" t="str">
            <v>Grapa de retensión en acero tipo pistola 6 - 2/0 AWG</v>
          </cell>
        </row>
        <row r="208">
          <cell r="AT208" t="str">
            <v>Grapa de retensión tipo pistola aluminio 6-2/0 2 ues.</v>
          </cell>
        </row>
        <row r="209">
          <cell r="AT209" t="str">
            <v>Grapa prensora 1 1/2"x3/8"x6".</v>
          </cell>
        </row>
        <row r="210">
          <cell r="AT210" t="str">
            <v>Guarda cobos 3/8"</v>
          </cell>
        </row>
        <row r="211">
          <cell r="AT211" t="str">
            <v>Hebilla para cinta band it de 1/2"</v>
          </cell>
        </row>
        <row r="212">
          <cell r="AT212" t="str">
            <v>Hebilla para cinta band it de 3/4"</v>
          </cell>
        </row>
        <row r="213">
          <cell r="AT213" t="str">
            <v>Hebilla para cinta band it de 5/8"</v>
          </cell>
        </row>
        <row r="215">
          <cell r="AT215" t="str">
            <v>Interruptor doble con luz piloto</v>
          </cell>
        </row>
        <row r="216">
          <cell r="AT216" t="str">
            <v>Interruptor doble conmutable</v>
          </cell>
        </row>
        <row r="217">
          <cell r="AT217" t="str">
            <v>Interruptor sencillo con luz piloto</v>
          </cell>
        </row>
        <row r="218">
          <cell r="AT218" t="str">
            <v>Interruptor sencillo conmutable</v>
          </cell>
        </row>
        <row r="219">
          <cell r="AT219" t="str">
            <v>Interruptor triple con luz piloto</v>
          </cell>
        </row>
        <row r="220">
          <cell r="AT220" t="str">
            <v>Interruptor triple conmutable</v>
          </cell>
        </row>
        <row r="222">
          <cell r="AT222" t="str">
            <v>Lámpara ahorradora de 55 W</v>
          </cell>
        </row>
        <row r="223">
          <cell r="AT223" t="str">
            <v>Lámpara fluorescente electrónica 2x36W sylvania ref.0046126</v>
          </cell>
        </row>
        <row r="225">
          <cell r="AT225" t="str">
            <v>Medidor bifásico electromecánico 15-60 A/208/120V</v>
          </cell>
        </row>
        <row r="226">
          <cell r="AT226" t="str">
            <v>Medidor trifásico electromecánico 20-100 A/208/120V</v>
          </cell>
        </row>
        <row r="227">
          <cell r="AT227" t="str">
            <v>Medidor trifásico electrónico 0-5 A/208/120V</v>
          </cell>
        </row>
        <row r="229">
          <cell r="AT229" t="str">
            <v>Pararrayo de 12 KV 10 KA</v>
          </cell>
        </row>
        <row r="230">
          <cell r="AT230" t="str">
            <v>Percha tipo pesado 1 puesto.</v>
          </cell>
        </row>
        <row r="231">
          <cell r="AT231" t="str">
            <v>Percha tipo pesado 2 puesto.</v>
          </cell>
        </row>
        <row r="232">
          <cell r="AT232" t="str">
            <v>Percha tipo pesado 3 puesto.</v>
          </cell>
        </row>
        <row r="233">
          <cell r="AT233" t="str">
            <v>Percha tipo pesado 4 puesto.</v>
          </cell>
        </row>
        <row r="234">
          <cell r="AT234" t="str">
            <v>Percha tipo pesado 5 puesto.</v>
          </cell>
        </row>
        <row r="235">
          <cell r="AT235" t="str">
            <v>Perno de carreaje de 5/8"x2 1/2" 1 tuerca.</v>
          </cell>
        </row>
        <row r="236">
          <cell r="AT236" t="str">
            <v>Perno de máquina de 1/2x1 1/2".</v>
          </cell>
        </row>
        <row r="237">
          <cell r="AT237" t="str">
            <v>Perno de máquina de 5/8x10".</v>
          </cell>
        </row>
        <row r="238">
          <cell r="AT238" t="str">
            <v>Perno de máquina de 5/8x12".</v>
          </cell>
        </row>
        <row r="239">
          <cell r="AT239" t="str">
            <v>Perno de máquina de 5/8x8".</v>
          </cell>
        </row>
        <row r="240">
          <cell r="AT240" t="str">
            <v>Perno de ojo de 5/8"x6"</v>
          </cell>
        </row>
        <row r="241">
          <cell r="AT241" t="str">
            <v>Poste en concreto de 10 m 510 kgF</v>
          </cell>
        </row>
        <row r="242">
          <cell r="AT242" t="str">
            <v>Poste en concreto de 10 m 750 kgF</v>
          </cell>
        </row>
        <row r="243">
          <cell r="AT243" t="str">
            <v>Poste en concreto de 12 m 1050 kgF</v>
          </cell>
        </row>
        <row r="244">
          <cell r="AT244" t="str">
            <v>Poste en concreto de 12 m 510 kgF</v>
          </cell>
        </row>
        <row r="245">
          <cell r="AT245" t="str">
            <v>Poste en concreto de 12 m 750 kgF</v>
          </cell>
        </row>
        <row r="246">
          <cell r="AT246" t="str">
            <v>Poste en concreto de 14 m 1050 kgF</v>
          </cell>
        </row>
        <row r="247">
          <cell r="AT247" t="str">
            <v>Poste en concreto de 14 m 750 kgF</v>
          </cell>
        </row>
        <row r="248">
          <cell r="AT248" t="str">
            <v>Poste en concreto de 8 m 1050 kgF</v>
          </cell>
        </row>
        <row r="249">
          <cell r="AT249" t="str">
            <v>Poste en concreto de 8 m 510 kgF</v>
          </cell>
        </row>
        <row r="250">
          <cell r="AT250" t="str">
            <v>Poste en concreto de 8 m 750 kgF</v>
          </cell>
        </row>
        <row r="252">
          <cell r="AT252" t="str">
            <v>Reflector SHP-S 250W sylvania, ref.0039022</v>
          </cell>
        </row>
        <row r="253">
          <cell r="AT253" t="str">
            <v>Reflector SHP-S 400W sylvania, ref.0039020</v>
          </cell>
        </row>
        <row r="254">
          <cell r="AT254" t="str">
            <v>Roseta de plafon de losa 200 W</v>
          </cell>
        </row>
        <row r="255">
          <cell r="AT255" t="str">
            <v>Suplemeto metalico para caja de 10x10 ref.2400</v>
          </cell>
        </row>
        <row r="256">
          <cell r="AT256" t="str">
            <v>Tablero bifásica con puerta de 12 circuitos, barraje de 125 A, barra neutro y barra tierra</v>
          </cell>
        </row>
        <row r="257">
          <cell r="AT257" t="str">
            <v>Tablero bifásica con puerta de 12 circuitos, barraje de 125 A, barra neutro y barra tierra</v>
          </cell>
        </row>
        <row r="258">
          <cell r="AT258" t="str">
            <v>Tablero bifásica con puerta de 18 circuitos, barraje de 225 A, barra neutro y barra tierra</v>
          </cell>
        </row>
        <row r="259">
          <cell r="AT259" t="str">
            <v>Tablero bifásica con puerta de 24 circuitos, barraje de 225 A, barra neutro y barra tierra</v>
          </cell>
        </row>
        <row r="260">
          <cell r="AT260" t="str">
            <v>Tablero bifásica con puerta de 8 circuitos, barraje de 125 A, barra neutro y barra tierra</v>
          </cell>
        </row>
        <row r="261">
          <cell r="AT261" t="str">
            <v>Tablero trifásica con puerta de 12 circuitos, barraje de 225 A, barra neutro y barra tierra</v>
          </cell>
        </row>
        <row r="262">
          <cell r="AT262" t="str">
            <v>Tablero trifásica con puerta de 18 circuitos, barraje de 225 A, barra neutro y barra tierra</v>
          </cell>
        </row>
        <row r="263">
          <cell r="AT263" t="str">
            <v>Tablero trifásica con puerta de 24 circuitos, barraje de 225 A, barra neutro y barra tierra</v>
          </cell>
        </row>
        <row r="264">
          <cell r="AT264" t="str">
            <v>Tablero trifásica con puerta de 30 circuitos, barraje de 225 A, barra neutro y barra tierra</v>
          </cell>
        </row>
        <row r="265">
          <cell r="AT265" t="str">
            <v>Tablero trifásica con puerta de 42 circuitos, barraje de 225 A, barra neutro y barra tierra</v>
          </cell>
        </row>
        <row r="266">
          <cell r="AT266" t="str">
            <v>Tablero trifásica con puerta y espacio para totalizador de 12 circuitos, barraje de 225 A, barra neutro y barra tierra</v>
          </cell>
        </row>
        <row r="267">
          <cell r="AT267" t="str">
            <v>Tablero trifásica con puerta y espacio para totalizador de 18 circuitos, barraje de 225 A, barra neutro y barra tierra</v>
          </cell>
        </row>
        <row r="268">
          <cell r="AT268" t="str">
            <v>Tablero trifásica con puerta y espacio para totalizador de 24 circuitos, barraje de 225 A, barra neutro y barra tierra</v>
          </cell>
        </row>
        <row r="269">
          <cell r="AT269" t="str">
            <v>Tablero trifásica con puerta y espacio para totalizador de 30 circuitos, barraje de 225 A, barra neutro y barra tierra</v>
          </cell>
        </row>
        <row r="270">
          <cell r="AT270" t="str">
            <v>Tablero trifásica con puerta y espacio para totalizador de 42 circuitos, barraje de 225 A, barra neutro y barra tierra</v>
          </cell>
        </row>
        <row r="271">
          <cell r="AT271" t="str">
            <v>TABLEROS DE CIRCUITOS Y CAJAS</v>
          </cell>
        </row>
        <row r="272">
          <cell r="AT272" t="str">
            <v>Terminal conector  EMT 1 "</v>
          </cell>
        </row>
        <row r="273">
          <cell r="AT273" t="str">
            <v>Terminal conector  EMT 1 1/2"</v>
          </cell>
        </row>
        <row r="274">
          <cell r="AT274" t="str">
            <v>Terminal conector  EMT 1 1/4"</v>
          </cell>
        </row>
        <row r="275">
          <cell r="AT275" t="str">
            <v>Terminal conector  EMT 1/2"</v>
          </cell>
        </row>
        <row r="276">
          <cell r="AT276" t="str">
            <v>Terminal conector  EMT 2"</v>
          </cell>
        </row>
        <row r="277">
          <cell r="AT277" t="str">
            <v>Terminal conector  EMT 3"</v>
          </cell>
        </row>
        <row r="278">
          <cell r="AT278" t="str">
            <v>Terminal conector  EMT 3/4"</v>
          </cell>
        </row>
        <row r="279">
          <cell r="AT279" t="str">
            <v>Terminal conector  EMT 4"</v>
          </cell>
        </row>
        <row r="281">
          <cell r="AT281" t="str">
            <v>Terminales premoldeados tipo exterior 15 KV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mpilado"/>
      <sheetName val="Base Datos"/>
      <sheetName val="Presupuest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  <sheetDataSet>
      <sheetData sheetId="0"/>
      <sheetData sheetId="1"/>
      <sheetData sheetId="2">
        <row r="4">
          <cell r="B4" t="str">
            <v xml:space="preserve"> </v>
          </cell>
        </row>
        <row r="11">
          <cell r="B11">
            <v>0.93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umen"/>
      <sheetName val="TORTA"/>
      <sheetName val="Resum_Pav"/>
      <sheetName val="INVENT.ALC-CUNETAS 90BLB"/>
      <sheetName val="PUENTES Y PONTONES"/>
      <sheetName val="SEÑAL VERTICAL90BLB"/>
      <sheetName val="SEÑAL HORIZONTAL90BLB"/>
      <sheetName val="Tab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atos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"/>
      <sheetName val="Datos"/>
      <sheetName val="Base Datos"/>
      <sheetName val="1.1"/>
      <sheetName val="1.2"/>
      <sheetName val="2.1"/>
      <sheetName val="3.1"/>
      <sheetName val="3.2"/>
      <sheetName val="3.3"/>
      <sheetName val="3.4"/>
      <sheetName val="3.5"/>
      <sheetName val="3.6"/>
      <sheetName val="4.1"/>
      <sheetName val="5.1"/>
      <sheetName val="6.1"/>
      <sheetName val="7.1"/>
      <sheetName val="7.2"/>
      <sheetName val="7.3"/>
      <sheetName val="8.1"/>
      <sheetName val="8.2"/>
      <sheetName val="8.3"/>
      <sheetName val="9.1"/>
      <sheetName val="9.2"/>
      <sheetName val="10.1"/>
      <sheetName val="11.1"/>
      <sheetName val="12.1"/>
      <sheetName val="12.2"/>
      <sheetName val="12.3"/>
      <sheetName val="13.1"/>
      <sheetName val="C123"/>
      <sheetName val="M14"/>
    </sheetNames>
    <sheetDataSet>
      <sheetData sheetId="0"/>
      <sheetData sheetId="1"/>
      <sheetData sheetId="2" refreshError="1">
        <row r="218">
          <cell r="B218" t="str">
            <v>OBRERO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-01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311.1P"/>
      <sheetName val="701.2P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2 reforzad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>
        <row r="7">
          <cell r="A7" t="str">
            <v>Acero A-36 para estructura metalica</v>
          </cell>
        </row>
      </sheetData>
      <sheetData sheetId="2">
        <row r="7">
          <cell r="A7" t="str">
            <v>Aspersor manual</v>
          </cell>
        </row>
      </sheetData>
      <sheetData sheetId="3">
        <row r="6">
          <cell r="A6" t="str">
            <v>ADMINISTRACION</v>
          </cell>
        </row>
        <row r="7">
          <cell r="A7" t="str">
            <v>IMPREVISTOS</v>
          </cell>
        </row>
        <row r="8">
          <cell r="A8" t="str">
            <v>UTILIDAD</v>
          </cell>
        </row>
        <row r="9">
          <cell r="A9" t="str">
            <v>PRESTACIONES</v>
          </cell>
        </row>
        <row r="10">
          <cell r="A10" t="str">
            <v>DISTANCIA ACARREO 1</v>
          </cell>
        </row>
        <row r="11">
          <cell r="A11" t="str">
            <v>DISTANCIA SUMINISTRO (MATERIAL DE LA ZONA)</v>
          </cell>
        </row>
        <row r="12">
          <cell r="A12" t="str">
            <v>DISTANCIA SUMINISTRO</v>
          </cell>
        </row>
        <row r="13">
          <cell r="A13" t="str">
            <v>DISTANCIA SUMINISTRO BASES SUB BASES AFIRMADOS</v>
          </cell>
        </row>
        <row r="14">
          <cell r="A14" t="str">
            <v>DISTANCIA DE SUMINISTRO CONCRETOS</v>
          </cell>
        </row>
        <row r="15">
          <cell r="A15" t="str">
            <v>DISTANCIA DE SUMINISTRO MEZCLAS ASFALTICAS</v>
          </cell>
        </row>
        <row r="16">
          <cell r="A16" t="str">
            <v>DISTANCIA TRANSPORTE ESTRUCTURA METALICA</v>
          </cell>
        </row>
        <row r="17">
          <cell r="A17" t="str">
            <v>CADENERO</v>
          </cell>
        </row>
        <row r="18">
          <cell r="A18" t="str">
            <v>INSPECTOR DE FABRICACION Y MONTAJE</v>
          </cell>
        </row>
        <row r="19">
          <cell r="A19" t="str">
            <v>OBRERO</v>
          </cell>
        </row>
        <row r="20">
          <cell r="A20" t="str">
            <v>OFICIAL</v>
          </cell>
        </row>
        <row r="21">
          <cell r="A21" t="str">
            <v>OFICIAL EXPERTO EN DESMONTAJE</v>
          </cell>
        </row>
        <row r="22">
          <cell r="A22" t="str">
            <v>PALETEROS</v>
          </cell>
        </row>
        <row r="23">
          <cell r="A23" t="str">
            <v>RASTRILLEROS</v>
          </cell>
        </row>
        <row r="24">
          <cell r="A24" t="str">
            <v>SOLDADOR</v>
          </cell>
        </row>
        <row r="25">
          <cell r="A25" t="str">
            <v>TOPOGRAFO</v>
          </cell>
        </row>
        <row r="26">
          <cell r="A26" t="str">
            <v>PINTOR</v>
          </cell>
        </row>
        <row r="28">
          <cell r="A28" t="str">
            <v>3 AYUDANTES</v>
          </cell>
        </row>
        <row r="29">
          <cell r="A29" t="str">
            <v>2 OBREROS</v>
          </cell>
        </row>
        <row r="30">
          <cell r="A30" t="str">
            <v>3 OBREROS</v>
          </cell>
        </row>
        <row r="31">
          <cell r="A31" t="str">
            <v>4 OBREROS</v>
          </cell>
        </row>
        <row r="32">
          <cell r="A32" t="str">
            <v>5 OBREROS</v>
          </cell>
        </row>
        <row r="33">
          <cell r="A33" t="str">
            <v>6 OBREROS</v>
          </cell>
        </row>
        <row r="34">
          <cell r="A34" t="str">
            <v>7 OBREROS</v>
          </cell>
        </row>
        <row r="35">
          <cell r="A35" t="str">
            <v>8 OBREROS</v>
          </cell>
        </row>
        <row r="36">
          <cell r="A36" t="str">
            <v>9 OBREROS</v>
          </cell>
        </row>
        <row r="37">
          <cell r="A37" t="str">
            <v>10 OBREROS</v>
          </cell>
        </row>
        <row r="38">
          <cell r="A38" t="str">
            <v>11 OBREROS</v>
          </cell>
        </row>
        <row r="39">
          <cell r="A39" t="str">
            <v>12 OBREROS</v>
          </cell>
        </row>
        <row r="40">
          <cell r="A40" t="str">
            <v>13 OBREROS</v>
          </cell>
        </row>
        <row r="41">
          <cell r="A41" t="str">
            <v>14 OBREROS</v>
          </cell>
        </row>
        <row r="42">
          <cell r="A42" t="str">
            <v>15 OBREROS</v>
          </cell>
        </row>
        <row r="43">
          <cell r="A43" t="str">
            <v>16 OBREROS</v>
          </cell>
        </row>
        <row r="44">
          <cell r="A44" t="str">
            <v>17 OBREROS</v>
          </cell>
        </row>
        <row r="45">
          <cell r="A45" t="str">
            <v>18 OBREROS</v>
          </cell>
        </row>
        <row r="46">
          <cell r="A46" t="str">
            <v>19 OBREROS</v>
          </cell>
        </row>
        <row r="47">
          <cell r="A47" t="str">
            <v>20 OBREROS</v>
          </cell>
        </row>
        <row r="48">
          <cell r="A48" t="str">
            <v>21 OBREROS</v>
          </cell>
        </row>
        <row r="49">
          <cell r="A49" t="str">
            <v>22 OBREROS</v>
          </cell>
        </row>
        <row r="50">
          <cell r="A50" t="str">
            <v>23 OBREROS</v>
          </cell>
        </row>
        <row r="51">
          <cell r="A51" t="str">
            <v>24 OBREROS</v>
          </cell>
        </row>
        <row r="52">
          <cell r="A52" t="str">
            <v>25 OBREROS</v>
          </cell>
        </row>
        <row r="53">
          <cell r="A53" t="str">
            <v>2 PALETEROS</v>
          </cell>
        </row>
        <row r="54">
          <cell r="A54" t="str">
            <v>CUADRILLA ASFALTEROS (6 obrero, 2 rastrilleros y 1 oficial)</v>
          </cell>
        </row>
        <row r="55">
          <cell r="A55" t="str">
            <v>1 ARMADOR</v>
          </cell>
        </row>
        <row r="56">
          <cell r="A56" t="str">
            <v>1 CORTADOR</v>
          </cell>
        </row>
        <row r="57">
          <cell r="A57" t="str">
            <v>1 AYUDANTE</v>
          </cell>
        </row>
        <row r="58">
          <cell r="A58" t="str">
            <v>1 NIVELETERO</v>
          </cell>
        </row>
        <row r="59">
          <cell r="A59" t="str">
            <v>CUADRILLA PARA BACHEO (6 obreroS, 2 NIVELETEROS y 1 oficial)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01"/>
      <sheetName val="11.01 (2)"/>
      <sheetName val="11.02"/>
      <sheetName val="11.03"/>
      <sheetName val="11.04"/>
      <sheetName val="11.05"/>
      <sheetName val="11.06"/>
      <sheetName val="11.07"/>
      <sheetName val="11.08"/>
      <sheetName val="11.09"/>
      <sheetName val="11.10"/>
      <sheetName val="11.11"/>
      <sheetName val="11.12"/>
      <sheetName val="Equipo"/>
      <sheetName val="Materiales"/>
      <sheetName val="Mano de Obra"/>
      <sheetName val="Transpor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>
            <v>101</v>
          </cell>
          <cell r="B2" t="str">
            <v>Volqueta x 6 m³</v>
          </cell>
          <cell r="C2">
            <v>120000</v>
          </cell>
          <cell r="D2" t="str">
            <v>viaje</v>
          </cell>
          <cell r="E2">
            <v>0</v>
          </cell>
        </row>
        <row r="3">
          <cell r="A3">
            <v>102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</row>
        <row r="4">
          <cell r="A4">
            <v>103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</row>
        <row r="5">
          <cell r="A5">
            <v>104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</row>
        <row r="6">
          <cell r="A6">
            <v>105</v>
          </cell>
          <cell r="B6">
            <v>0</v>
          </cell>
          <cell r="C6">
            <v>0</v>
          </cell>
          <cell r="D6">
            <v>0</v>
          </cell>
          <cell r="E6">
            <v>41640</v>
          </cell>
        </row>
        <row r="7">
          <cell r="A7">
            <v>106</v>
          </cell>
          <cell r="B7">
            <v>0</v>
          </cell>
          <cell r="C7">
            <v>0</v>
          </cell>
          <cell r="D7">
            <v>0</v>
          </cell>
          <cell r="E7">
            <v>41640</v>
          </cell>
        </row>
        <row r="8">
          <cell r="A8">
            <v>107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A9">
            <v>108</v>
          </cell>
          <cell r="B9">
            <v>0</v>
          </cell>
          <cell r="C9">
            <v>0</v>
          </cell>
          <cell r="D9">
            <v>0</v>
          </cell>
          <cell r="E9">
            <v>41640</v>
          </cell>
        </row>
        <row r="10">
          <cell r="A10">
            <v>109</v>
          </cell>
          <cell r="B10">
            <v>0</v>
          </cell>
          <cell r="C10">
            <v>0</v>
          </cell>
          <cell r="D10">
            <v>0</v>
          </cell>
          <cell r="E10">
            <v>41640</v>
          </cell>
        </row>
        <row r="11">
          <cell r="A11">
            <v>110</v>
          </cell>
          <cell r="B11" t="str">
            <v>Camioneta de estaca</v>
          </cell>
          <cell r="C11">
            <v>0</v>
          </cell>
          <cell r="D11">
            <v>0</v>
          </cell>
          <cell r="E11">
            <v>41640</v>
          </cell>
        </row>
        <row r="12">
          <cell r="A12">
            <v>111</v>
          </cell>
          <cell r="B12" t="str">
            <v>Camión 350</v>
          </cell>
          <cell r="C12">
            <v>20000</v>
          </cell>
          <cell r="D12" t="str">
            <v>ton-km</v>
          </cell>
          <cell r="E12">
            <v>41640</v>
          </cell>
        </row>
        <row r="13">
          <cell r="A13">
            <v>112</v>
          </cell>
          <cell r="B13" t="str">
            <v>Camión 800</v>
          </cell>
          <cell r="C13">
            <v>40000</v>
          </cell>
          <cell r="D13" t="str">
            <v>ton-km</v>
          </cell>
          <cell r="E13">
            <v>41640</v>
          </cell>
        </row>
        <row r="14">
          <cell r="A14">
            <v>113</v>
          </cell>
          <cell r="B14">
            <v>0</v>
          </cell>
          <cell r="C14">
            <v>0</v>
          </cell>
          <cell r="D14">
            <v>0</v>
          </cell>
          <cell r="E14">
            <v>41640</v>
          </cell>
        </row>
        <row r="15">
          <cell r="A15">
            <v>114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A16">
            <v>115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>
            <v>116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>
            <v>117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118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>
            <v>119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120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A22">
            <v>121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A23">
            <v>122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A24">
            <v>123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A25">
            <v>124</v>
          </cell>
          <cell r="B25">
            <v>0</v>
          </cell>
          <cell r="C25">
            <v>0</v>
          </cell>
          <cell r="D25">
            <v>0</v>
          </cell>
          <cell r="E25">
            <v>41640</v>
          </cell>
        </row>
        <row r="26">
          <cell r="A26">
            <v>125</v>
          </cell>
          <cell r="B26">
            <v>0</v>
          </cell>
          <cell r="C26">
            <v>0</v>
          </cell>
          <cell r="D26">
            <v>0</v>
          </cell>
          <cell r="E26">
            <v>41640</v>
          </cell>
        </row>
        <row r="27">
          <cell r="A27">
            <v>126</v>
          </cell>
          <cell r="B27">
            <v>0</v>
          </cell>
          <cell r="C27">
            <v>0</v>
          </cell>
          <cell r="D27">
            <v>0</v>
          </cell>
          <cell r="E27">
            <v>41640</v>
          </cell>
        </row>
        <row r="28">
          <cell r="A28">
            <v>127</v>
          </cell>
          <cell r="B28">
            <v>0</v>
          </cell>
          <cell r="C28">
            <v>0</v>
          </cell>
          <cell r="D28">
            <v>0</v>
          </cell>
          <cell r="E28">
            <v>41640</v>
          </cell>
        </row>
        <row r="29">
          <cell r="A29">
            <v>128</v>
          </cell>
          <cell r="B29">
            <v>0</v>
          </cell>
          <cell r="C29">
            <v>0</v>
          </cell>
          <cell r="D29">
            <v>0</v>
          </cell>
          <cell r="E29">
            <v>41640</v>
          </cell>
        </row>
        <row r="30">
          <cell r="A30">
            <v>129</v>
          </cell>
          <cell r="B30">
            <v>0</v>
          </cell>
          <cell r="C30">
            <v>0</v>
          </cell>
          <cell r="D30">
            <v>0</v>
          </cell>
          <cell r="E30">
            <v>41640</v>
          </cell>
        </row>
        <row r="31">
          <cell r="A31">
            <v>130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A32">
            <v>131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A33">
            <v>132</v>
          </cell>
          <cell r="B33">
            <v>0</v>
          </cell>
          <cell r="C33">
            <v>0</v>
          </cell>
          <cell r="D33">
            <v>0</v>
          </cell>
          <cell r="E33">
            <v>41640</v>
          </cell>
        </row>
        <row r="34">
          <cell r="A34">
            <v>133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>
            <v>134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>
            <v>135</v>
          </cell>
          <cell r="B36">
            <v>0</v>
          </cell>
          <cell r="C36">
            <v>0</v>
          </cell>
          <cell r="D36">
            <v>0</v>
          </cell>
          <cell r="E36">
            <v>41640</v>
          </cell>
        </row>
        <row r="37">
          <cell r="A37">
            <v>136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>
            <v>137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>
            <v>138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</row>
        <row r="40">
          <cell r="A40">
            <v>139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A41">
            <v>140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</row>
        <row r="42">
          <cell r="A42">
            <v>141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142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143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144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145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146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147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</row>
        <row r="49">
          <cell r="A49">
            <v>148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</row>
        <row r="50">
          <cell r="A50">
            <v>149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>
            <v>150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</sheetNames>
    <sheetDataSet>
      <sheetData sheetId="0" refreshError="1">
        <row r="48">
          <cell r="E48">
            <v>6</v>
          </cell>
        </row>
      </sheetData>
      <sheetData sheetId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PRESUPUESTO"/>
      <sheetName val="APU 1"/>
      <sheetName val="Batería"/>
      <sheetName val="Aula"/>
      <sheetName val="Aceros Batería"/>
      <sheetName val="Hoja3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>
        <row r="1">
          <cell r="J1" t="str">
            <v>ML</v>
          </cell>
        </row>
        <row r="2">
          <cell r="J2" t="str">
            <v>M2</v>
          </cell>
        </row>
        <row r="3">
          <cell r="J3" t="str">
            <v>UN</v>
          </cell>
        </row>
        <row r="4">
          <cell r="J4" t="str">
            <v>M3</v>
          </cell>
        </row>
        <row r="5">
          <cell r="J5" t="str">
            <v>KG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atos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-Indice"/>
      <sheetName val="PE-01"/>
      <sheetName val="PE-02"/>
      <sheetName val="PE-03"/>
      <sheetName val="PE-04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Control"/>
      <sheetName val="preinversion"/>
      <sheetName val="ejecucion"/>
      <sheetName val="mantenimiento"/>
      <sheetName val="Listado"/>
      <sheetName val="des_rps"/>
      <sheetName val="PE-17"/>
      <sheetName val="PE-18"/>
      <sheetName val="PE-19"/>
      <sheetName val="PE-20"/>
      <sheetName val="PE-21"/>
      <sheetName val="PE-22"/>
      <sheetName val="PE-23"/>
      <sheetName val="PE-24"/>
      <sheetName val="PE-25"/>
      <sheetName val="PE-26"/>
      <sheetName val="Entidades Financiador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AI2" t="str">
            <v>amperio</v>
          </cell>
        </row>
      </sheetData>
      <sheetData sheetId="21">
        <row r="2">
          <cell r="AI2" t="str">
            <v>amperio</v>
          </cell>
        </row>
        <row r="3">
          <cell r="AI3" t="str">
            <v>bar</v>
          </cell>
        </row>
        <row r="4">
          <cell r="AI4" t="str">
            <v>becquerel</v>
          </cell>
        </row>
        <row r="5">
          <cell r="AI5" t="str">
            <v>bytes sobre segundo</v>
          </cell>
        </row>
        <row r="6">
          <cell r="AI6" t="str">
            <v>candela</v>
          </cell>
        </row>
        <row r="7">
          <cell r="AI7" t="str">
            <v>centímetro</v>
          </cell>
        </row>
        <row r="8">
          <cell r="AI8" t="str">
            <v>centímetro cuadrado</v>
          </cell>
        </row>
        <row r="9">
          <cell r="AI9" t="str">
            <v>centímetro cúbico</v>
          </cell>
        </row>
        <row r="10">
          <cell r="AI10" t="str">
            <v>culombio</v>
          </cell>
        </row>
        <row r="11">
          <cell r="AI11" t="str">
            <v>día</v>
          </cell>
        </row>
        <row r="12">
          <cell r="AI12" t="str">
            <v>doce meses</v>
          </cell>
        </row>
        <row r="13">
          <cell r="AI13" t="str">
            <v>electronvoltio</v>
          </cell>
        </row>
        <row r="14">
          <cell r="AI14" t="str">
            <v>estereorradián</v>
          </cell>
        </row>
        <row r="15">
          <cell r="AI15" t="str">
            <v>faradio</v>
          </cell>
        </row>
        <row r="16">
          <cell r="AI16" t="str">
            <v>gigahercio</v>
          </cell>
        </row>
        <row r="17">
          <cell r="AI17" t="str">
            <v>grado</v>
          </cell>
        </row>
        <row r="18">
          <cell r="AI18" t="str">
            <v>grado Celsius</v>
          </cell>
        </row>
        <row r="19">
          <cell r="AI19" t="str">
            <v>gramo</v>
          </cell>
        </row>
        <row r="20">
          <cell r="AI20" t="str">
            <v>gramo por centímetro cúbico</v>
          </cell>
        </row>
        <row r="21">
          <cell r="AI21" t="str">
            <v>gray</v>
          </cell>
        </row>
        <row r="22">
          <cell r="AI22" t="str">
            <v>hectárea</v>
          </cell>
        </row>
        <row r="23">
          <cell r="AI23" t="str">
            <v>henrio</v>
          </cell>
        </row>
        <row r="24">
          <cell r="AI24" t="str">
            <v>hercio</v>
          </cell>
        </row>
        <row r="25">
          <cell r="AI25" t="str">
            <v>hora</v>
          </cell>
        </row>
        <row r="26">
          <cell r="AI26" t="str">
            <v>joule por kelvin</v>
          </cell>
        </row>
        <row r="27">
          <cell r="AI27" t="str">
            <v>joule por kilogramo kelvin</v>
          </cell>
        </row>
        <row r="28">
          <cell r="AI28" t="str">
            <v>julio</v>
          </cell>
        </row>
        <row r="29">
          <cell r="AI29" t="str">
            <v>kelvin</v>
          </cell>
        </row>
        <row r="30">
          <cell r="AI30" t="str">
            <v>kilogramo</v>
          </cell>
        </row>
        <row r="31">
          <cell r="AI31" t="str">
            <v>kilogramo por metro cúbico</v>
          </cell>
        </row>
        <row r="32">
          <cell r="AI32" t="str">
            <v>kilohercio</v>
          </cell>
        </row>
        <row r="33">
          <cell r="AI33" t="str">
            <v>kilómetro</v>
          </cell>
        </row>
        <row r="34">
          <cell r="AI34" t="str">
            <v>kilometro cuadrado</v>
          </cell>
        </row>
        <row r="35">
          <cell r="AI35" t="str">
            <v>kilómetro por hora</v>
          </cell>
        </row>
        <row r="36">
          <cell r="AI36" t="str">
            <v>kilovatio</v>
          </cell>
        </row>
        <row r="37">
          <cell r="AI37" t="str">
            <v>litro</v>
          </cell>
        </row>
        <row r="38">
          <cell r="AI38" t="str">
            <v>lumen</v>
          </cell>
        </row>
        <row r="39">
          <cell r="AI39" t="str">
            <v>lx</v>
          </cell>
        </row>
        <row r="40">
          <cell r="AI40" t="str">
            <v>megahercio</v>
          </cell>
        </row>
        <row r="41">
          <cell r="AI41" t="str">
            <v>megavatio</v>
          </cell>
        </row>
        <row r="42">
          <cell r="AI42" t="str">
            <v>metro</v>
          </cell>
        </row>
        <row r="43">
          <cell r="AI43" t="str">
            <v>metro a la potencia menos uno</v>
          </cell>
        </row>
        <row r="44">
          <cell r="AI44" t="str">
            <v>metro cuadrado</v>
          </cell>
        </row>
        <row r="45">
          <cell r="AI45" t="str">
            <v>metro cúbico</v>
          </cell>
        </row>
        <row r="46">
          <cell r="AI46" t="str">
            <v>metro lineal</v>
          </cell>
        </row>
        <row r="47">
          <cell r="AI47" t="str">
            <v>metro por segundo</v>
          </cell>
        </row>
        <row r="48">
          <cell r="AI48" t="str">
            <v>metro por segundo cuadrado</v>
          </cell>
        </row>
        <row r="49">
          <cell r="AI49" t="str">
            <v>microgramo</v>
          </cell>
        </row>
        <row r="50">
          <cell r="AI50" t="str">
            <v>miles de pesos moneda corriente</v>
          </cell>
        </row>
        <row r="51">
          <cell r="AI51" t="str">
            <v>miligramo</v>
          </cell>
        </row>
        <row r="52">
          <cell r="AI52" t="str">
            <v>miligramo por metro cúbico</v>
          </cell>
        </row>
        <row r="53">
          <cell r="AI53" t="str">
            <v>milímetro</v>
          </cell>
        </row>
        <row r="54">
          <cell r="AI54" t="str">
            <v>milímetro cuadrado</v>
          </cell>
        </row>
        <row r="55">
          <cell r="AI55" t="str">
            <v>milímetro cúbico</v>
          </cell>
        </row>
        <row r="56">
          <cell r="AI56" t="str">
            <v>millones pesos moneda corriente</v>
          </cell>
        </row>
        <row r="57">
          <cell r="AI57" t="str">
            <v>minuto</v>
          </cell>
        </row>
        <row r="58">
          <cell r="AI58" t="str">
            <v>minuto de  ángulo plano</v>
          </cell>
        </row>
        <row r="59">
          <cell r="AI59" t="str">
            <v>mol</v>
          </cell>
        </row>
        <row r="60">
          <cell r="AI60" t="str">
            <v>newton</v>
          </cell>
        </row>
        <row r="61">
          <cell r="AI61" t="str">
            <v>número</v>
          </cell>
        </row>
        <row r="62">
          <cell r="AI62" t="str">
            <v>Pacientes por día</v>
          </cell>
        </row>
        <row r="63">
          <cell r="AI63" t="str">
            <v>pascal</v>
          </cell>
        </row>
        <row r="64">
          <cell r="AI64" t="str">
            <v>pascal segundo</v>
          </cell>
        </row>
        <row r="65">
          <cell r="AI65" t="str">
            <v>pesos moneda corriente</v>
          </cell>
        </row>
        <row r="66">
          <cell r="AI66" t="str">
            <v>porcentaje</v>
          </cell>
        </row>
        <row r="67">
          <cell r="AI67" t="str">
            <v>radián</v>
          </cell>
        </row>
        <row r="68">
          <cell r="AI68" t="str">
            <v>radián por segundo</v>
          </cell>
        </row>
        <row r="69">
          <cell r="AI69" t="str">
            <v>radián por segundo cuadrado</v>
          </cell>
        </row>
        <row r="70">
          <cell r="AI70" t="str">
            <v>segundo</v>
          </cell>
        </row>
        <row r="71">
          <cell r="AI71" t="str">
            <v>segundo de  ángulo plano</v>
          </cell>
        </row>
        <row r="72">
          <cell r="AI72" t="str">
            <v>siemens</v>
          </cell>
        </row>
        <row r="73">
          <cell r="AI73" t="str">
            <v>siete días</v>
          </cell>
        </row>
        <row r="74">
          <cell r="AI74" t="str">
            <v>sievert</v>
          </cell>
        </row>
        <row r="75">
          <cell r="AI75" t="str">
            <v>tesla</v>
          </cell>
        </row>
        <row r="76">
          <cell r="AI76" t="str">
            <v>tonelada</v>
          </cell>
        </row>
        <row r="77">
          <cell r="AI77" t="str">
            <v>treinta días</v>
          </cell>
        </row>
        <row r="78">
          <cell r="AI78" t="str">
            <v>unidad de masa atómica</v>
          </cell>
        </row>
        <row r="79">
          <cell r="AI79" t="str">
            <v>Uno</v>
          </cell>
        </row>
        <row r="80">
          <cell r="AI80" t="str">
            <v>valor  por un día de trabajo</v>
          </cell>
        </row>
        <row r="81">
          <cell r="AI81" t="str">
            <v>vatio</v>
          </cell>
        </row>
        <row r="82">
          <cell r="AI82" t="str">
            <v>voltio por metro</v>
          </cell>
        </row>
        <row r="83">
          <cell r="AI83" t="str">
            <v>voltio</v>
          </cell>
        </row>
        <row r="84">
          <cell r="AI84" t="str">
            <v>Vatio por metro kelvin</v>
          </cell>
        </row>
        <row r="85">
          <cell r="AI85" t="str">
            <v>weber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H2" t="str">
            <v>Beneficios Ambientales</v>
          </cell>
        </row>
      </sheetData>
      <sheetData sheetId="3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2"/>
      <sheetName val="resultados"/>
      <sheetName val="ANEXO 4"/>
      <sheetName val="ANEXO 4 (2)"/>
      <sheetName val="ANEXO 4 (3)"/>
      <sheetName val="ANEXO 4 (4)"/>
      <sheetName val="ANEXO 5 "/>
      <sheetName val="EQUIPO-IDU"/>
      <sheetName val="CANTIDADES"/>
      <sheetName val="ANEXO 2"/>
      <sheetName val="ANEXO 7"/>
      <sheetName val="1.1"/>
      <sheetName val="2.1"/>
      <sheetName val="2.2"/>
      <sheetName val="2.3"/>
      <sheetName val="2.4"/>
      <sheetName val="2.5"/>
      <sheetName val="3.1"/>
      <sheetName val="3.2"/>
      <sheetName val="3.3"/>
      <sheetName val="3.4"/>
      <sheetName val="4.1"/>
      <sheetName val="4.3"/>
      <sheetName val="4.4"/>
      <sheetName val="4.5"/>
      <sheetName val="4.6"/>
      <sheetName val="4.7"/>
      <sheetName val="4.8"/>
      <sheetName val="5.1"/>
      <sheetName val="5.2"/>
      <sheetName val="5.3"/>
      <sheetName val="6.1"/>
      <sheetName val="6.2"/>
      <sheetName val="7.1"/>
      <sheetName val="7.2"/>
      <sheetName val="8.1"/>
      <sheetName val="8.2"/>
      <sheetName val="8.3"/>
      <sheetName val="8.4"/>
      <sheetName val="8.5"/>
      <sheetName val="9.1"/>
      <sheetName val="10.1"/>
      <sheetName val="10.2"/>
      <sheetName val="11.1"/>
      <sheetName val="11.2"/>
      <sheetName val="11.3"/>
      <sheetName val="11.4"/>
      <sheetName val="11.5"/>
    </sheetNames>
    <sheetDataSet>
      <sheetData sheetId="0" refreshError="1">
        <row r="38">
          <cell r="B38">
            <v>15555.555555555555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"/>
      <sheetName val="ESE HMCT"/>
      <sheetName val="AIU "/>
      <sheetName val="Factor Multiplicador"/>
      <sheetName val="Factor Multiplicador SALARIOS A"/>
      <sheetName val="PRESUPUESTO DE INTERVENTORI"/>
      <sheetName val="insumos"/>
      <sheetName val="Basicos"/>
      <sheetName val="Cuadrillas"/>
      <sheetName val="Deposito Trujillo"/>
      <sheetName val="COTIZACIONES ESTRUCTURAL"/>
      <sheetName val="Cotización Hidrosanitaria"/>
      <sheetName val="Cotizaciones Arquitectonica"/>
      <sheetName val="Cotizacion ventilacion mecanica"/>
      <sheetName val="COTIZACION ELECTRICO"/>
      <sheetName val="1.03a"/>
      <sheetName val="1.03"/>
      <sheetName val="2.01"/>
      <sheetName val="2.02"/>
      <sheetName val="2.03"/>
      <sheetName val="2.04"/>
      <sheetName val="3.01"/>
      <sheetName val="3.02"/>
      <sheetName val="3.03"/>
      <sheetName val="3.04"/>
      <sheetName val="3.05"/>
      <sheetName val="3.06"/>
      <sheetName val="3.07"/>
      <sheetName val="3.08"/>
      <sheetName val="3.09"/>
      <sheetName val="3.10"/>
      <sheetName val="3.11"/>
      <sheetName val="3.12"/>
      <sheetName val="3.13"/>
      <sheetName val="4.01"/>
      <sheetName val="5.01"/>
      <sheetName val="5.02"/>
      <sheetName val="5.03"/>
      <sheetName val="5.04"/>
      <sheetName val="6.01"/>
      <sheetName val="6.02"/>
      <sheetName val="6.03"/>
      <sheetName val="6.04"/>
      <sheetName val="6.05a"/>
      <sheetName val="6.05"/>
      <sheetName val="6.06"/>
      <sheetName val="6.07"/>
      <sheetName val="6.08"/>
      <sheetName val="6.09"/>
      <sheetName val="6.10"/>
      <sheetName val="6.11"/>
      <sheetName val="6.12"/>
      <sheetName val="6.13"/>
      <sheetName val="6.15"/>
      <sheetName val="6.17"/>
      <sheetName val="5.08"/>
      <sheetName val="5.09"/>
      <sheetName val="6.06b"/>
      <sheetName val="6.15a"/>
      <sheetName val="9.03"/>
      <sheetName val="9.04"/>
      <sheetName val="13.01"/>
      <sheetName val="9.02"/>
    </sheetNames>
    <sheetDataSet>
      <sheetData sheetId="0"/>
      <sheetData sheetId="1">
        <row r="342">
          <cell r="H342">
            <v>23593513532.650002</v>
          </cell>
        </row>
      </sheetData>
      <sheetData sheetId="2"/>
      <sheetData sheetId="3">
        <row r="54">
          <cell r="I54">
            <v>2.208333333333333</v>
          </cell>
        </row>
      </sheetData>
      <sheetData sheetId="4">
        <row r="54">
          <cell r="I54">
            <v>2.1583333333333332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mpilado"/>
      <sheetName val="Base Datos"/>
      <sheetName val="Presupuesto"/>
      <sheetName val="ACERO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C123"/>
      <sheetName val="M14"/>
    </sheetNames>
    <sheetDataSet>
      <sheetData sheetId="0"/>
      <sheetData sheetId="1"/>
      <sheetData sheetId="2" refreshError="1">
        <row r="7">
          <cell r="B7">
            <v>0.1</v>
          </cell>
        </row>
        <row r="8">
          <cell r="B8">
            <v>0.1</v>
          </cell>
        </row>
        <row r="29">
          <cell r="B29" t="str">
            <v>MEZCLADORA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mpilado"/>
      <sheetName val="Base Datos"/>
      <sheetName val="Presupuesto"/>
      <sheetName val="ACERO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C123"/>
      <sheetName val="M14"/>
    </sheetNames>
    <sheetDataSet>
      <sheetData sheetId="0"/>
      <sheetData sheetId="1">
        <row r="7">
          <cell r="B7">
            <v>0.1</v>
          </cell>
        </row>
      </sheetData>
      <sheetData sheetId="2" refreshError="1">
        <row r="7">
          <cell r="B7">
            <v>0.1</v>
          </cell>
        </row>
        <row r="9">
          <cell r="B9">
            <v>0.08</v>
          </cell>
        </row>
        <row r="43">
          <cell r="B43" t="str">
            <v>ARENA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mpilado"/>
      <sheetName val="Base Datos"/>
      <sheetName val="Presupuesto"/>
      <sheetName val="1"/>
      <sheetName val="2"/>
      <sheetName val="3"/>
      <sheetName val="4"/>
      <sheetName val="5"/>
      <sheetName val="6"/>
      <sheetName val="7"/>
      <sheetName val="8"/>
      <sheetName val="9"/>
    </sheetNames>
    <sheetDataSet>
      <sheetData sheetId="0"/>
      <sheetData sheetId="1"/>
      <sheetData sheetId="2" refreshError="1">
        <row r="212">
          <cell r="B212" t="str">
            <v>ALAMBRE  No. 8 AWG</v>
          </cell>
        </row>
        <row r="213">
          <cell r="B213" t="str">
            <v>DUCTO CONDUIT ELECTR. PVC  1/2"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mpilado"/>
      <sheetName val="Base Datos"/>
      <sheetName val="Presupuesto"/>
      <sheetName val="GUADUA"/>
      <sheetName val="C123"/>
      <sheetName val="M14"/>
      <sheetName val="1.1"/>
      <sheetName val="1,2"/>
      <sheetName val="1,3"/>
      <sheetName val="2,1"/>
      <sheetName val="2,2"/>
      <sheetName val="2,3"/>
      <sheetName val="3,1"/>
      <sheetName val="3,3"/>
      <sheetName val="4.1"/>
      <sheetName val="5,1"/>
      <sheetName val="5,2"/>
      <sheetName val="5,3"/>
      <sheetName val="6,1"/>
      <sheetName val="7,1"/>
      <sheetName val="7,2"/>
      <sheetName val="7,3"/>
      <sheetName val="8,1"/>
      <sheetName val="8,2"/>
      <sheetName val="9,1"/>
      <sheetName val="9,2"/>
      <sheetName val="9,3"/>
      <sheetName val="10,1"/>
    </sheetNames>
    <sheetDataSet>
      <sheetData sheetId="0"/>
      <sheetData sheetId="1">
        <row r="4">
          <cell r="B4" t="str">
            <v xml:space="preserve"> </v>
          </cell>
        </row>
      </sheetData>
      <sheetData sheetId="2" refreshError="1">
        <row r="4">
          <cell r="B4" t="str">
            <v xml:space="preserve"> </v>
          </cell>
        </row>
        <row r="5">
          <cell r="B5" t="str">
            <v>VALOR</v>
          </cell>
          <cell r="C5" t="str">
            <v>NOMBRE</v>
          </cell>
        </row>
        <row r="7">
          <cell r="B7">
            <v>0.1</v>
          </cell>
          <cell r="C7" t="str">
            <v>ADMINISTRACION</v>
          </cell>
        </row>
        <row r="8">
          <cell r="B8">
            <v>0.05</v>
          </cell>
          <cell r="C8" t="str">
            <v>IMPREVISTOS</v>
          </cell>
        </row>
        <row r="9">
          <cell r="B9">
            <v>0</v>
          </cell>
          <cell r="C9" t="str">
            <v>UTILIDAD</v>
          </cell>
        </row>
        <row r="10">
          <cell r="B10">
            <v>0.15000000000000002</v>
          </cell>
          <cell r="C10" t="str">
            <v>AIU</v>
          </cell>
        </row>
        <row r="11">
          <cell r="B11">
            <v>0.93</v>
          </cell>
          <cell r="C11" t="str">
            <v>PREST SOCIALES</v>
          </cell>
        </row>
        <row r="12">
          <cell r="C12" t="str">
            <v>IVA</v>
          </cell>
        </row>
        <row r="19">
          <cell r="B19" t="str">
            <v>NOMBRE</v>
          </cell>
          <cell r="C19" t="str">
            <v>UNIDAD</v>
          </cell>
          <cell r="D19" t="str">
            <v>PRECIO</v>
          </cell>
        </row>
        <row r="20">
          <cell r="B20" t="str">
            <v>RETROEXCAVADORA</v>
          </cell>
          <cell r="C20" t="str">
            <v>HORA</v>
          </cell>
          <cell r="D20">
            <v>50000</v>
          </cell>
          <cell r="E20">
            <v>0</v>
          </cell>
          <cell r="F20">
            <v>0</v>
          </cell>
        </row>
        <row r="21">
          <cell r="B21" t="str">
            <v>BULLDOZER D6</v>
          </cell>
          <cell r="C21" t="str">
            <v>HORA</v>
          </cell>
          <cell r="D21">
            <v>45000</v>
          </cell>
          <cell r="E21">
            <v>0</v>
          </cell>
          <cell r="F21">
            <v>0</v>
          </cell>
        </row>
        <row r="22">
          <cell r="B22" t="str">
            <v>BULLDOZER D8</v>
          </cell>
          <cell r="C22" t="str">
            <v>HORA</v>
          </cell>
          <cell r="D22">
            <v>85000</v>
          </cell>
          <cell r="E22">
            <v>0</v>
          </cell>
          <cell r="F22">
            <v>0</v>
          </cell>
        </row>
        <row r="23">
          <cell r="B23" t="str">
            <v>MOTONIVELADORA</v>
          </cell>
          <cell r="C23" t="str">
            <v>HORA</v>
          </cell>
          <cell r="D23">
            <v>50000</v>
          </cell>
          <cell r="E23">
            <v>0</v>
          </cell>
          <cell r="F23">
            <v>0</v>
          </cell>
        </row>
        <row r="24">
          <cell r="B24" t="str">
            <v>VIBROCOMPACTADOR</v>
          </cell>
          <cell r="C24" t="str">
            <v>DIA</v>
          </cell>
          <cell r="D24">
            <v>35000</v>
          </cell>
          <cell r="E24">
            <v>0</v>
          </cell>
          <cell r="F24">
            <v>0</v>
          </cell>
        </row>
        <row r="25">
          <cell r="B25" t="str">
            <v>CARROTANQUE</v>
          </cell>
          <cell r="C25" t="str">
            <v>HORA</v>
          </cell>
          <cell r="E25">
            <v>0</v>
          </cell>
          <cell r="F25">
            <v>0</v>
          </cell>
        </row>
        <row r="26">
          <cell r="B26" t="str">
            <v>RETROCARGADOR</v>
          </cell>
          <cell r="C26" t="str">
            <v>HORA</v>
          </cell>
          <cell r="E26">
            <v>0</v>
          </cell>
          <cell r="F26">
            <v>0</v>
          </cell>
        </row>
        <row r="27">
          <cell r="B27" t="str">
            <v xml:space="preserve">VOLQUETA </v>
          </cell>
          <cell r="C27" t="str">
            <v>M3</v>
          </cell>
          <cell r="D27">
            <v>2500</v>
          </cell>
          <cell r="E27">
            <v>0</v>
          </cell>
          <cell r="F27">
            <v>0</v>
          </cell>
        </row>
        <row r="28">
          <cell r="B28" t="str">
            <v>VOLQUETA POR HORAS</v>
          </cell>
          <cell r="C28" t="str">
            <v>HORA</v>
          </cell>
          <cell r="D28">
            <v>400</v>
          </cell>
          <cell r="E28">
            <v>0</v>
          </cell>
          <cell r="F28">
            <v>0</v>
          </cell>
        </row>
        <row r="29">
          <cell r="B29" t="str">
            <v>MEZCLADORA</v>
          </cell>
          <cell r="C29" t="str">
            <v>HORA</v>
          </cell>
          <cell r="D29">
            <v>9000</v>
          </cell>
          <cell r="E29">
            <v>0</v>
          </cell>
          <cell r="F29">
            <v>0</v>
          </cell>
        </row>
        <row r="30">
          <cell r="B30" t="str">
            <v>VIBRADOR ELECTRICO</v>
          </cell>
          <cell r="C30" t="str">
            <v>d/M</v>
          </cell>
          <cell r="D30">
            <v>35000</v>
          </cell>
          <cell r="E30">
            <v>0</v>
          </cell>
          <cell r="F30">
            <v>0</v>
          </cell>
        </row>
        <row r="31">
          <cell r="B31" t="str">
            <v>EQ. DE PERFORACION</v>
          </cell>
          <cell r="C31" t="str">
            <v>HORA</v>
          </cell>
          <cell r="D31">
            <v>25000</v>
          </cell>
          <cell r="E31">
            <v>0</v>
          </cell>
          <cell r="F31">
            <v>0</v>
          </cell>
        </row>
        <row r="32">
          <cell r="B32" t="str">
            <v xml:space="preserve">ANDAMIO METALICO </v>
          </cell>
          <cell r="C32" t="str">
            <v>d/M</v>
          </cell>
          <cell r="D32">
            <v>800</v>
          </cell>
          <cell r="E32">
            <v>0</v>
          </cell>
          <cell r="F32">
            <v>0</v>
          </cell>
        </row>
        <row r="33">
          <cell r="B33" t="str">
            <v>COMPRESOR</v>
          </cell>
          <cell r="C33" t="str">
            <v>HORA</v>
          </cell>
          <cell r="D33">
            <v>5000</v>
          </cell>
          <cell r="E33">
            <v>0</v>
          </cell>
          <cell r="F33">
            <v>0</v>
          </cell>
        </row>
        <row r="34">
          <cell r="B34" t="str">
            <v>MOTOBOMA</v>
          </cell>
          <cell r="C34" t="str">
            <v>HORA</v>
          </cell>
          <cell r="D34">
            <v>20000</v>
          </cell>
          <cell r="E34">
            <v>0</v>
          </cell>
          <cell r="F34">
            <v>0</v>
          </cell>
        </row>
        <row r="35">
          <cell r="B35" t="str">
            <v>VOLQUETA</v>
          </cell>
          <cell r="C35" t="str">
            <v>M3/KM</v>
          </cell>
          <cell r="D35">
            <v>300</v>
          </cell>
          <cell r="E35">
            <v>0</v>
          </cell>
          <cell r="F35">
            <v>0</v>
          </cell>
        </row>
        <row r="36">
          <cell r="B36" t="str">
            <v>EQUIPO DE TOPOGRAFIA</v>
          </cell>
          <cell r="C36" t="str">
            <v>DIA</v>
          </cell>
          <cell r="D36">
            <v>80000</v>
          </cell>
          <cell r="E36">
            <v>0</v>
          </cell>
          <cell r="F36">
            <v>0</v>
          </cell>
        </row>
        <row r="37">
          <cell r="B37" t="str">
            <v>XXX</v>
          </cell>
          <cell r="C37" t="str">
            <v>HORA</v>
          </cell>
          <cell r="E37">
            <v>0</v>
          </cell>
          <cell r="F37">
            <v>0</v>
          </cell>
        </row>
        <row r="38">
          <cell r="B38" t="str">
            <v>XXX</v>
          </cell>
          <cell r="C38" t="str">
            <v>HORA</v>
          </cell>
          <cell r="E38">
            <v>0</v>
          </cell>
          <cell r="F38">
            <v>0</v>
          </cell>
        </row>
        <row r="39">
          <cell r="B39" t="str">
            <v>XXX</v>
          </cell>
          <cell r="C39" t="str">
            <v>HORA</v>
          </cell>
          <cell r="E39">
            <v>0</v>
          </cell>
          <cell r="F39">
            <v>0</v>
          </cell>
        </row>
        <row r="42">
          <cell r="B42" t="str">
            <v>NOMBRE</v>
          </cell>
          <cell r="C42" t="str">
            <v>UNIDAD</v>
          </cell>
          <cell r="D42" t="str">
            <v>PRECIO</v>
          </cell>
        </row>
        <row r="43">
          <cell r="B43" t="str">
            <v>ARENA</v>
          </cell>
          <cell r="C43" t="str">
            <v>M3</v>
          </cell>
          <cell r="D43">
            <v>9000</v>
          </cell>
          <cell r="E43">
            <v>0</v>
          </cell>
        </row>
        <row r="44">
          <cell r="B44" t="str">
            <v>TRITURADO</v>
          </cell>
          <cell r="C44" t="str">
            <v>M3</v>
          </cell>
          <cell r="D44">
            <v>65000</v>
          </cell>
          <cell r="E44">
            <v>0</v>
          </cell>
        </row>
        <row r="45">
          <cell r="B45" t="str">
            <v>CEMENTO</v>
          </cell>
          <cell r="C45" t="str">
            <v>KG</v>
          </cell>
          <cell r="D45">
            <v>450</v>
          </cell>
          <cell r="E45">
            <v>0</v>
          </cell>
        </row>
        <row r="46">
          <cell r="B46" t="str">
            <v>AGUA</v>
          </cell>
          <cell r="C46" t="str">
            <v>LT</v>
          </cell>
          <cell r="D46">
            <v>10</v>
          </cell>
          <cell r="E46">
            <v>0</v>
          </cell>
        </row>
        <row r="47">
          <cell r="B47" t="str">
            <v>BLOQUE DE CEMENTO H-10</v>
          </cell>
          <cell r="C47" t="str">
            <v>UND</v>
          </cell>
          <cell r="D47">
            <v>650</v>
          </cell>
          <cell r="E47">
            <v>0</v>
          </cell>
        </row>
        <row r="48">
          <cell r="B48" t="str">
            <v>BLOQUE MACIZO DE CEMENTO 0.1×0.2×0.4</v>
          </cell>
          <cell r="C48" t="str">
            <v>UND</v>
          </cell>
          <cell r="D48">
            <v>700</v>
          </cell>
          <cell r="E48">
            <v>0</v>
          </cell>
        </row>
        <row r="49">
          <cell r="B49" t="str">
            <v>FLANCHE a=0,5m  LAMINA LISA  ZINC CAL. 25</v>
          </cell>
          <cell r="C49" t="str">
            <v>ML</v>
          </cell>
          <cell r="D49">
            <v>3115</v>
          </cell>
          <cell r="E49">
            <v>0</v>
          </cell>
        </row>
        <row r="50">
          <cell r="B50" t="str">
            <v>ALAMBRE NEGRO</v>
          </cell>
          <cell r="C50" t="str">
            <v>KG</v>
          </cell>
          <cell r="D50">
            <v>2000</v>
          </cell>
          <cell r="E50">
            <v>0</v>
          </cell>
        </row>
        <row r="51">
          <cell r="B51" t="str">
            <v>PLATINA 1/4"* 4"</v>
          </cell>
          <cell r="C51" t="str">
            <v>ML</v>
          </cell>
          <cell r="D51">
            <v>5000</v>
          </cell>
          <cell r="E51">
            <v>0</v>
          </cell>
        </row>
        <row r="52">
          <cell r="B52" t="str">
            <v>TUBERIA PVC PRESION RDE 13.5  Ø=½"</v>
          </cell>
          <cell r="C52" t="str">
            <v>ML</v>
          </cell>
          <cell r="D52">
            <v>1000</v>
          </cell>
          <cell r="E52">
            <v>0</v>
          </cell>
        </row>
        <row r="53">
          <cell r="B53" t="str">
            <v>TUBERIA PVC PRESION RDE 21  Ø=3/4"</v>
          </cell>
          <cell r="C53" t="str">
            <v>ML</v>
          </cell>
          <cell r="D53">
            <v>1766</v>
          </cell>
          <cell r="E53">
            <v>0</v>
          </cell>
        </row>
        <row r="54">
          <cell r="B54" t="str">
            <v>TUBERIA PVC PRESION RDE 21  Ø=1"</v>
          </cell>
          <cell r="C54" t="str">
            <v>ML</v>
          </cell>
          <cell r="D54">
            <v>1850</v>
          </cell>
          <cell r="E54">
            <v>0</v>
          </cell>
        </row>
        <row r="55">
          <cell r="B55" t="str">
            <v>TUBERIA PVC PRESION RDE 21  Ø=1½"</v>
          </cell>
          <cell r="C55" t="str">
            <v>ML</v>
          </cell>
          <cell r="D55">
            <v>4267</v>
          </cell>
          <cell r="E55">
            <v>0</v>
          </cell>
        </row>
        <row r="56">
          <cell r="B56" t="str">
            <v>TUBERIA PVC PRESION RDE 26  Ø=3"</v>
          </cell>
          <cell r="C56" t="str">
            <v>ML</v>
          </cell>
          <cell r="D56">
            <v>14956</v>
          </cell>
          <cell r="E56">
            <v>0</v>
          </cell>
        </row>
        <row r="57">
          <cell r="B57" t="str">
            <v>ACCESORIOS PVC PRESION Ø=½"</v>
          </cell>
          <cell r="C57" t="str">
            <v>ML</v>
          </cell>
          <cell r="D57">
            <v>500</v>
          </cell>
          <cell r="E57">
            <v>0</v>
          </cell>
        </row>
        <row r="58">
          <cell r="B58" t="str">
            <v>TUBERIA PVC RDE 21  4"</v>
          </cell>
          <cell r="C58" t="str">
            <v>ML</v>
          </cell>
          <cell r="D58">
            <v>6000</v>
          </cell>
          <cell r="E58">
            <v>0</v>
          </cell>
        </row>
        <row r="59">
          <cell r="B59" t="str">
            <v>CODO 90° PVC PRESION Ø=½"</v>
          </cell>
          <cell r="C59" t="str">
            <v>UND</v>
          </cell>
          <cell r="D59">
            <v>300</v>
          </cell>
          <cell r="E59">
            <v>0</v>
          </cell>
        </row>
        <row r="60">
          <cell r="B60" t="str">
            <v>CODO 90° PVC PRESION Ø=3/4"</v>
          </cell>
          <cell r="C60" t="str">
            <v>UND</v>
          </cell>
          <cell r="D60">
            <v>420</v>
          </cell>
          <cell r="E60">
            <v>0</v>
          </cell>
        </row>
        <row r="61">
          <cell r="B61" t="str">
            <v>CODO 90° PVC PRESION Ø=1"</v>
          </cell>
          <cell r="C61" t="str">
            <v>UND</v>
          </cell>
          <cell r="D61">
            <v>800</v>
          </cell>
          <cell r="E61">
            <v>0</v>
          </cell>
        </row>
        <row r="62">
          <cell r="B62" t="str">
            <v>CODO 90° PVC PRESION Ø=1½"</v>
          </cell>
          <cell r="C62" t="str">
            <v>UND</v>
          </cell>
          <cell r="D62">
            <v>2900</v>
          </cell>
          <cell r="E62">
            <v>0</v>
          </cell>
        </row>
        <row r="63">
          <cell r="B63" t="str">
            <v>TEE PVC PRESION Ø=½"</v>
          </cell>
          <cell r="C63" t="str">
            <v>UND</v>
          </cell>
          <cell r="D63">
            <v>400</v>
          </cell>
          <cell r="E63">
            <v>0</v>
          </cell>
        </row>
        <row r="64">
          <cell r="B64" t="str">
            <v>REGISTRO DE 3/4" CORTE</v>
          </cell>
          <cell r="C64" t="str">
            <v>UND</v>
          </cell>
          <cell r="D64">
            <v>24200</v>
          </cell>
          <cell r="E64">
            <v>0</v>
          </cell>
        </row>
        <row r="65">
          <cell r="B65" t="str">
            <v>LIMPIADOR PVC</v>
          </cell>
          <cell r="C65" t="str">
            <v>¼ GAL</v>
          </cell>
          <cell r="D65">
            <v>14200</v>
          </cell>
          <cell r="E65">
            <v>0</v>
          </cell>
        </row>
        <row r="66">
          <cell r="B66" t="str">
            <v>SOLDADURA PVC</v>
          </cell>
          <cell r="C66" t="str">
            <v>¼ GAL</v>
          </cell>
          <cell r="D66">
            <v>32900</v>
          </cell>
          <cell r="E66">
            <v>0</v>
          </cell>
        </row>
        <row r="67">
          <cell r="B67" t="str">
            <v>CODO 90° PVC PRESION Ø=½"</v>
          </cell>
          <cell r="C67" t="str">
            <v>UND</v>
          </cell>
          <cell r="D67">
            <v>300</v>
          </cell>
          <cell r="E67">
            <v>0</v>
          </cell>
        </row>
        <row r="68">
          <cell r="B68" t="str">
            <v>REGISTRO DE INCORPORACION</v>
          </cell>
          <cell r="C68" t="str">
            <v>UND</v>
          </cell>
          <cell r="D68">
            <v>1500</v>
          </cell>
          <cell r="E68">
            <v>0</v>
          </cell>
        </row>
        <row r="69">
          <cell r="B69" t="str">
            <v>MANGUERA FLEXIBLE</v>
          </cell>
          <cell r="C69" t="str">
            <v>ML</v>
          </cell>
          <cell r="D69">
            <v>1500</v>
          </cell>
          <cell r="E69">
            <v>0</v>
          </cell>
        </row>
        <row r="70">
          <cell r="B70" t="str">
            <v>TUBO PVC SANITARIO Ø=2"</v>
          </cell>
          <cell r="C70" t="str">
            <v>ML</v>
          </cell>
          <cell r="D70">
            <v>3250</v>
          </cell>
          <cell r="E70">
            <v>0</v>
          </cell>
        </row>
        <row r="71">
          <cell r="B71" t="str">
            <v>TUBO PVC SANITARIO Ø=3"</v>
          </cell>
          <cell r="C71" t="str">
            <v>ML</v>
          </cell>
          <cell r="D71">
            <v>3251</v>
          </cell>
          <cell r="E71">
            <v>0</v>
          </cell>
        </row>
        <row r="72">
          <cell r="B72" t="str">
            <v>TUBO PVC SANITARIO Ø=4"</v>
          </cell>
          <cell r="C72" t="str">
            <v>ML</v>
          </cell>
          <cell r="D72">
            <v>7886</v>
          </cell>
          <cell r="E72">
            <v>0</v>
          </cell>
        </row>
        <row r="73">
          <cell r="B73" t="str">
            <v>CODO PVC-S 1/8 C*C Ø=2"</v>
          </cell>
          <cell r="C73" t="str">
            <v>UND</v>
          </cell>
          <cell r="D73">
            <v>1500</v>
          </cell>
          <cell r="E73">
            <v>0</v>
          </cell>
        </row>
        <row r="74">
          <cell r="B74" t="str">
            <v>CODO PVC-S 1/8 C*C Ø=4"</v>
          </cell>
          <cell r="C74" t="str">
            <v>UND</v>
          </cell>
          <cell r="D74">
            <v>9000</v>
          </cell>
        </row>
        <row r="75">
          <cell r="B75" t="str">
            <v>CODO PVC-S 1/8 C*C Ø=3"</v>
          </cell>
          <cell r="C75" t="str">
            <v>UND</v>
          </cell>
          <cell r="D75">
            <v>3000</v>
          </cell>
          <cell r="E75">
            <v>0</v>
          </cell>
        </row>
        <row r="77">
          <cell r="B77" t="str">
            <v>BUJE SOLDADO PVC-S Ø=4"×2"</v>
          </cell>
          <cell r="C77" t="str">
            <v>UND</v>
          </cell>
          <cell r="D77">
            <v>3818</v>
          </cell>
          <cell r="E77">
            <v>0</v>
          </cell>
        </row>
        <row r="78">
          <cell r="B78" t="str">
            <v>YEE PVC-S Ø=4"</v>
          </cell>
          <cell r="C78" t="str">
            <v>UND</v>
          </cell>
          <cell r="D78">
            <v>7800</v>
          </cell>
          <cell r="E78">
            <v>0</v>
          </cell>
        </row>
        <row r="79">
          <cell r="B79" t="str">
            <v>UNION PVC Ø=1/2"PRESION</v>
          </cell>
          <cell r="C79" t="str">
            <v>UND</v>
          </cell>
          <cell r="D79">
            <v>300</v>
          </cell>
          <cell r="E79">
            <v>0</v>
          </cell>
        </row>
        <row r="80">
          <cell r="B80" t="str">
            <v>UNION PVC-S Ø=3"</v>
          </cell>
          <cell r="C80" t="str">
            <v>UND</v>
          </cell>
          <cell r="D80">
            <v>2000</v>
          </cell>
          <cell r="E80">
            <v>0</v>
          </cell>
        </row>
        <row r="81">
          <cell r="B81" t="str">
            <v>UNION PVC-S Ø=4"</v>
          </cell>
          <cell r="C81" t="str">
            <v>UND</v>
          </cell>
          <cell r="D81">
            <v>2001</v>
          </cell>
          <cell r="E81">
            <v>0</v>
          </cell>
        </row>
        <row r="82">
          <cell r="B82" t="str">
            <v>ASFALTO SOLIDO</v>
          </cell>
          <cell r="C82" t="str">
            <v>KG</v>
          </cell>
          <cell r="D82">
            <v>200</v>
          </cell>
          <cell r="E82">
            <v>0</v>
          </cell>
        </row>
        <row r="83">
          <cell r="B83" t="str">
            <v>ACRILICO TRANSPARENTE</v>
          </cell>
          <cell r="C83" t="str">
            <v>M2</v>
          </cell>
          <cell r="D83">
            <v>60000</v>
          </cell>
          <cell r="E83">
            <v>0</v>
          </cell>
        </row>
        <row r="84">
          <cell r="B84" t="str">
            <v>ARMADURA METALICA</v>
          </cell>
          <cell r="C84" t="str">
            <v>ML</v>
          </cell>
          <cell r="D84">
            <v>22000</v>
          </cell>
          <cell r="E84">
            <v>0</v>
          </cell>
        </row>
        <row r="85">
          <cell r="B85" t="str">
            <v>PINTURA DE VINILO</v>
          </cell>
          <cell r="C85" t="str">
            <v>GAL</v>
          </cell>
          <cell r="D85">
            <v>38000</v>
          </cell>
          <cell r="E85">
            <v>0</v>
          </cell>
        </row>
        <row r="86">
          <cell r="B86" t="str">
            <v>HOJA METALICA Cal 20</v>
          </cell>
          <cell r="C86" t="str">
            <v>M2</v>
          </cell>
          <cell r="D86">
            <v>9500</v>
          </cell>
        </row>
        <row r="87">
          <cell r="B87" t="str">
            <v>LISTON DE MADERA 1½" × 3"</v>
          </cell>
          <cell r="C87" t="str">
            <v>ML</v>
          </cell>
          <cell r="D87">
            <v>1800</v>
          </cell>
        </row>
        <row r="88">
          <cell r="B88" t="str">
            <v>LISTON DE MADERA 2" × 4"</v>
          </cell>
          <cell r="C88" t="str">
            <v>ML</v>
          </cell>
          <cell r="D88">
            <v>2300</v>
          </cell>
        </row>
        <row r="89">
          <cell r="B89" t="str">
            <v>VIDRIO</v>
          </cell>
          <cell r="C89" t="str">
            <v>M2</v>
          </cell>
          <cell r="D89">
            <v>17500</v>
          </cell>
        </row>
        <row r="90">
          <cell r="B90" t="str">
            <v>TEJA ONDULADA ETERNIT Nº4 (1.2×0.9)</v>
          </cell>
          <cell r="C90" t="str">
            <v>M2</v>
          </cell>
          <cell r="D90">
            <v>18000</v>
          </cell>
        </row>
        <row r="91">
          <cell r="B91" t="str">
            <v>TEJA ONDULADA ETERNIT Nº6 (1.8×0.9)</v>
          </cell>
          <cell r="C91" t="str">
            <v>M2</v>
          </cell>
          <cell r="D91">
            <v>25000</v>
          </cell>
        </row>
        <row r="92">
          <cell r="B92" t="str">
            <v>TEJA ONDULADA ETERNIT Nº8 (2.4×0.9)</v>
          </cell>
          <cell r="C92" t="str">
            <v>M2</v>
          </cell>
          <cell r="D92">
            <v>35000</v>
          </cell>
        </row>
        <row r="93">
          <cell r="B93" t="str">
            <v>GANCHO TEJA DE FIBRO CEMENTO</v>
          </cell>
          <cell r="C93" t="str">
            <v>UND</v>
          </cell>
          <cell r="D93">
            <v>350</v>
          </cell>
        </row>
        <row r="94">
          <cell r="B94" t="str">
            <v>AMARRE ALAMBRE TEJA AC</v>
          </cell>
          <cell r="C94" t="str">
            <v>UND</v>
          </cell>
          <cell r="D94">
            <v>50</v>
          </cell>
        </row>
        <row r="95">
          <cell r="B95" t="str">
            <v>ESMALTE DOMESTICO</v>
          </cell>
          <cell r="C95" t="str">
            <v>GAL</v>
          </cell>
          <cell r="D95">
            <v>33700</v>
          </cell>
        </row>
        <row r="96">
          <cell r="B96" t="str">
            <v>TANQUE AJOVER 1000 LTS</v>
          </cell>
          <cell r="C96" t="str">
            <v>UND</v>
          </cell>
          <cell r="D96">
            <v>162500</v>
          </cell>
        </row>
        <row r="97">
          <cell r="B97" t="str">
            <v>TABLA ORDINARIA</v>
          </cell>
          <cell r="C97" t="str">
            <v>ML</v>
          </cell>
          <cell r="D97">
            <v>1500</v>
          </cell>
        </row>
        <row r="98">
          <cell r="B98" t="str">
            <v>PUNTILLAS 2"</v>
          </cell>
          <cell r="C98" t="str">
            <v>LB</v>
          </cell>
          <cell r="D98">
            <v>2000</v>
          </cell>
        </row>
        <row r="99">
          <cell r="B99" t="str">
            <v>PIEDRA BOLA</v>
          </cell>
          <cell r="C99" t="str">
            <v>M3</v>
          </cell>
          <cell r="D99">
            <v>40000</v>
          </cell>
        </row>
        <row r="100">
          <cell r="B100" t="str">
            <v>CABALLETE FIJO ETERNIT</v>
          </cell>
          <cell r="C100" t="str">
            <v>UN</v>
          </cell>
          <cell r="D100">
            <v>23100</v>
          </cell>
        </row>
        <row r="101">
          <cell r="B101" t="str">
            <v>BLOQUE ARCILLA H-5 [8 HUECOS]</v>
          </cell>
          <cell r="C101" t="str">
            <v>UND</v>
          </cell>
          <cell r="D101">
            <v>650</v>
          </cell>
        </row>
        <row r="102">
          <cell r="B102" t="str">
            <v>PINTURA EN ANTICORROSIVO</v>
          </cell>
          <cell r="C102" t="str">
            <v>GAL</v>
          </cell>
          <cell r="D102">
            <v>24800</v>
          </cell>
        </row>
        <row r="103">
          <cell r="B103" t="str">
            <v>CABALLETE FIJO ETERNIT</v>
          </cell>
          <cell r="C103" t="str">
            <v>ML</v>
          </cell>
          <cell r="D103">
            <v>23100</v>
          </cell>
        </row>
        <row r="104">
          <cell r="B104" t="str">
            <v>MARCO MET DE PUERTA CAL 20 e=12</v>
          </cell>
          <cell r="C104" t="str">
            <v>UND</v>
          </cell>
          <cell r="D104">
            <v>52325</v>
          </cell>
        </row>
        <row r="105">
          <cell r="B105" t="str">
            <v>CERRADURA ENTRADA APARTAMENTO</v>
          </cell>
          <cell r="C105" t="str">
            <v>UND</v>
          </cell>
          <cell r="D105">
            <v>38600</v>
          </cell>
        </row>
        <row r="106">
          <cell r="B106" t="str">
            <v>DILATACIONES</v>
          </cell>
          <cell r="C106" t="str">
            <v>ML</v>
          </cell>
          <cell r="D106">
            <v>950</v>
          </cell>
        </row>
        <row r="107">
          <cell r="B107" t="str">
            <v>JUEGO COMPL. 6 PIEZAS ASTROCOLOR</v>
          </cell>
          <cell r="C107" t="str">
            <v>UND</v>
          </cell>
          <cell r="D107">
            <v>41690</v>
          </cell>
        </row>
        <row r="108">
          <cell r="B108" t="str">
            <v>CABLE No 12</v>
          </cell>
          <cell r="C108" t="str">
            <v>ML</v>
          </cell>
          <cell r="D108">
            <v>230</v>
          </cell>
        </row>
        <row r="109">
          <cell r="B109" t="str">
            <v>TUBO CONDUIT TIPO LIVIANO</v>
          </cell>
          <cell r="C109" t="str">
            <v>ML</v>
          </cell>
          <cell r="D109">
            <v>500</v>
          </cell>
        </row>
        <row r="110">
          <cell r="B110" t="str">
            <v>VENTANA EN LAMINA CALIB 20 e= 0.12</v>
          </cell>
          <cell r="C110" t="str">
            <v>M2</v>
          </cell>
          <cell r="D110">
            <v>55000</v>
          </cell>
        </row>
        <row r="111">
          <cell r="B111" t="str">
            <v>LAVAPLATOS INOXIDABLE</v>
          </cell>
          <cell r="C111" t="str">
            <v>UND</v>
          </cell>
          <cell r="D111">
            <v>240500</v>
          </cell>
        </row>
        <row r="112">
          <cell r="B112" t="str">
            <v>MEZCLADOR</v>
          </cell>
          <cell r="C112" t="str">
            <v>UND</v>
          </cell>
          <cell r="D112">
            <v>19000</v>
          </cell>
        </row>
        <row r="113">
          <cell r="B113" t="str">
            <v>MANGUERA 1/2 X 1/2</v>
          </cell>
          <cell r="C113" t="str">
            <v>UND</v>
          </cell>
          <cell r="D113">
            <v>5000</v>
          </cell>
        </row>
        <row r="114">
          <cell r="B114" t="str">
            <v>PINTURA ESMALTE</v>
          </cell>
          <cell r="C114" t="str">
            <v>GAL</v>
          </cell>
          <cell r="D114">
            <v>39500</v>
          </cell>
        </row>
        <row r="115">
          <cell r="B115" t="str">
            <v>PINTURA BARNIZ</v>
          </cell>
          <cell r="C115" t="str">
            <v>GAL</v>
          </cell>
          <cell r="D115">
            <v>25000</v>
          </cell>
        </row>
        <row r="116">
          <cell r="B116" t="str">
            <v>CAL PROMICAL</v>
          </cell>
          <cell r="C116" t="str">
            <v>KG</v>
          </cell>
          <cell r="D116">
            <v>120</v>
          </cell>
        </row>
        <row r="117">
          <cell r="B117" t="str">
            <v>ESTUCO</v>
          </cell>
          <cell r="C117" t="str">
            <v>KG</v>
          </cell>
          <cell r="D117">
            <v>750</v>
          </cell>
        </row>
        <row r="118">
          <cell r="B118" t="str">
            <v>MURO EN BLOUE</v>
          </cell>
          <cell r="C118" t="str">
            <v>M2</v>
          </cell>
          <cell r="D118">
            <v>15800</v>
          </cell>
        </row>
        <row r="119">
          <cell r="B119" t="str">
            <v>DURMIENTES EN MADERA DE .06X.1</v>
          </cell>
          <cell r="C119" t="str">
            <v>ML</v>
          </cell>
          <cell r="D119">
            <v>2000</v>
          </cell>
        </row>
        <row r="120">
          <cell r="B120" t="str">
            <v>MACHIMBRE PARA PISO</v>
          </cell>
          <cell r="C120" t="str">
            <v>M2</v>
          </cell>
          <cell r="D120">
            <v>15000</v>
          </cell>
        </row>
        <row r="121">
          <cell r="B121" t="str">
            <v>PISO DUROPISO</v>
          </cell>
          <cell r="C121" t="str">
            <v>M2</v>
          </cell>
          <cell r="D121">
            <v>15260</v>
          </cell>
        </row>
        <row r="122">
          <cell r="B122" t="str">
            <v>DILATACIONES</v>
          </cell>
          <cell r="C122" t="str">
            <v>ML</v>
          </cell>
          <cell r="D122">
            <v>650</v>
          </cell>
        </row>
        <row r="123">
          <cell r="B123" t="str">
            <v xml:space="preserve">CONCRETO DE 1:2:3 </v>
          </cell>
          <cell r="C123" t="str">
            <v>M3</v>
          </cell>
          <cell r="D123">
            <v>312594</v>
          </cell>
        </row>
        <row r="124">
          <cell r="B124" t="str">
            <v>BREA</v>
          </cell>
          <cell r="C124" t="str">
            <v>KG</v>
          </cell>
          <cell r="D124">
            <v>650</v>
          </cell>
        </row>
        <row r="125">
          <cell r="B125" t="str">
            <v>HIERRO DE REFUERZO Ø=½"</v>
          </cell>
          <cell r="C125" t="str">
            <v>KG</v>
          </cell>
          <cell r="D125">
            <v>1400</v>
          </cell>
        </row>
        <row r="126">
          <cell r="B126" t="str">
            <v>HIERRO DE REFUERZO Ø=3/8"</v>
          </cell>
          <cell r="C126" t="str">
            <v>KG</v>
          </cell>
          <cell r="D126">
            <v>1500</v>
          </cell>
        </row>
        <row r="127">
          <cell r="B127" t="str">
            <v xml:space="preserve">SUB BASE GRANULAR </v>
          </cell>
          <cell r="C127" t="str">
            <v>M3</v>
          </cell>
          <cell r="D127">
            <v>32000</v>
          </cell>
        </row>
        <row r="128">
          <cell r="B128" t="str">
            <v>PEGO PARA LOSA</v>
          </cell>
          <cell r="C128" t="str">
            <v>KG</v>
          </cell>
          <cell r="D128">
            <v>770</v>
          </cell>
        </row>
        <row r="129">
          <cell r="B129" t="str">
            <v>ENCHAPE DE PISOS 0.30x0.30 TIPO PESADO</v>
          </cell>
          <cell r="C129" t="str">
            <v>M2</v>
          </cell>
          <cell r="D129">
            <v>19725</v>
          </cell>
        </row>
        <row r="130">
          <cell r="B130" t="str">
            <v>ENCHAPE DE MUROS</v>
          </cell>
          <cell r="C130" t="str">
            <v>M2</v>
          </cell>
          <cell r="D130">
            <v>15250</v>
          </cell>
        </row>
        <row r="131">
          <cell r="B131" t="str">
            <v>LAMPARA FLUORESCENTE SENCILLA</v>
          </cell>
          <cell r="C131" t="str">
            <v>UND</v>
          </cell>
          <cell r="D131">
            <v>24500</v>
          </cell>
        </row>
        <row r="132">
          <cell r="B132" t="str">
            <v>LAVAMANOS ACUACER</v>
          </cell>
          <cell r="C132" t="str">
            <v>UND</v>
          </cell>
          <cell r="D132">
            <v>17500</v>
          </cell>
        </row>
        <row r="133">
          <cell r="B133" t="str">
            <v>TUBO NOVAFORT 8"</v>
          </cell>
          <cell r="C133" t="str">
            <v>ML</v>
          </cell>
          <cell r="D133">
            <v>19243</v>
          </cell>
        </row>
        <row r="134">
          <cell r="B134" t="str">
            <v>MORTERO 1:4</v>
          </cell>
          <cell r="C134" t="str">
            <v>M3</v>
          </cell>
          <cell r="D134">
            <v>243618</v>
          </cell>
        </row>
        <row r="135">
          <cell r="B135" t="str">
            <v>KEROSENE</v>
          </cell>
          <cell r="C135" t="str">
            <v>GAL</v>
          </cell>
          <cell r="D135">
            <v>2000</v>
          </cell>
        </row>
        <row r="136">
          <cell r="B136" t="str">
            <v>MANTO IMPER. 3mm CON PINTURA PLACA</v>
          </cell>
          <cell r="C136" t="str">
            <v>M2</v>
          </cell>
          <cell r="D136">
            <v>13650</v>
          </cell>
        </row>
        <row r="137">
          <cell r="B137" t="str">
            <v>SANITARIO</v>
          </cell>
          <cell r="C137" t="str">
            <v>UND</v>
          </cell>
          <cell r="D137">
            <v>132810</v>
          </cell>
        </row>
        <row r="138">
          <cell r="B138" t="str">
            <v>UNION PVC-S Ø=4"</v>
          </cell>
          <cell r="C138" t="str">
            <v>UND</v>
          </cell>
          <cell r="D138">
            <v>3080</v>
          </cell>
        </row>
        <row r="139">
          <cell r="B139" t="str">
            <v>ADHESIVO</v>
          </cell>
          <cell r="C139" t="str">
            <v>GAL</v>
          </cell>
          <cell r="D139">
            <v>58000</v>
          </cell>
        </row>
        <row r="140">
          <cell r="B140" t="str">
            <v>ACONDICIONADOR</v>
          </cell>
          <cell r="C140" t="str">
            <v>GAL</v>
          </cell>
          <cell r="D140">
            <v>52812</v>
          </cell>
        </row>
        <row r="141">
          <cell r="B141" t="str">
            <v>CAJA DE INSPECCION  .6 X .6 m</v>
          </cell>
          <cell r="C141" t="str">
            <v>UND</v>
          </cell>
          <cell r="D141">
            <v>40000</v>
          </cell>
        </row>
        <row r="142">
          <cell r="B142" t="str">
            <v>TUBO VENTILACION Ø=4"</v>
          </cell>
          <cell r="C142" t="str">
            <v>ML</v>
          </cell>
          <cell r="D142">
            <v>6318</v>
          </cell>
        </row>
        <row r="143">
          <cell r="B143" t="str">
            <v>CODO 45° PVC-S 1/8 C×C Ø=4"</v>
          </cell>
          <cell r="C143" t="str">
            <v>UND</v>
          </cell>
          <cell r="D143">
            <v>5200</v>
          </cell>
        </row>
        <row r="144">
          <cell r="B144" t="str">
            <v>UNION DE REPARACION DE 10"</v>
          </cell>
          <cell r="C144" t="str">
            <v>UND</v>
          </cell>
          <cell r="D144">
            <v>262478</v>
          </cell>
        </row>
        <row r="145">
          <cell r="B145" t="str">
            <v>REDUCCION HF 10X6</v>
          </cell>
          <cell r="C145" t="str">
            <v>UND</v>
          </cell>
          <cell r="D145">
            <v>191400</v>
          </cell>
        </row>
        <row r="146">
          <cell r="B146" t="str">
            <v>VIGA AMARRE REF (.2mx.2m)</v>
          </cell>
          <cell r="C146" t="str">
            <v>ML</v>
          </cell>
          <cell r="D146">
            <v>25689</v>
          </cell>
        </row>
        <row r="147">
          <cell r="B147" t="str">
            <v>TEE PVC-S Ø=2"</v>
          </cell>
          <cell r="C147" t="str">
            <v>UND</v>
          </cell>
          <cell r="D147">
            <v>2200</v>
          </cell>
        </row>
        <row r="148">
          <cell r="B148" t="str">
            <v>UNION PVC-S Ø=2"</v>
          </cell>
          <cell r="C148" t="str">
            <v>UND</v>
          </cell>
          <cell r="D148">
            <v>2000</v>
          </cell>
        </row>
        <row r="149">
          <cell r="B149" t="str">
            <v>ADAPTADOR HEMBRA PVC-P Ø=3"</v>
          </cell>
          <cell r="C149" t="str">
            <v>UND</v>
          </cell>
          <cell r="D149">
            <v>11633</v>
          </cell>
        </row>
        <row r="150">
          <cell r="B150" t="str">
            <v>TAPON ROSCADO PVC PRESION Ø=3"</v>
          </cell>
          <cell r="C150" t="str">
            <v>UND</v>
          </cell>
          <cell r="D150">
            <v>11063</v>
          </cell>
        </row>
        <row r="151">
          <cell r="B151" t="str">
            <v xml:space="preserve">YEE SANITARIA 3" PVC  </v>
          </cell>
          <cell r="C151" t="str">
            <v>UND</v>
          </cell>
          <cell r="D151">
            <v>6900</v>
          </cell>
        </row>
        <row r="152">
          <cell r="B152" t="str">
            <v>CRUCETA 4X4X2X2 HF</v>
          </cell>
          <cell r="C152" t="str">
            <v>UND</v>
          </cell>
          <cell r="D152">
            <v>63800</v>
          </cell>
        </row>
        <row r="153">
          <cell r="B153" t="str">
            <v>CRUCETA DE 3X3X2X2 HF</v>
          </cell>
          <cell r="C153" t="str">
            <v>UND</v>
          </cell>
          <cell r="D153">
            <v>43384</v>
          </cell>
        </row>
        <row r="154">
          <cell r="B154" t="str">
            <v>TEJA ZINC 3m</v>
          </cell>
          <cell r="C154" t="str">
            <v>UND</v>
          </cell>
          <cell r="D154">
            <v>12500</v>
          </cell>
        </row>
        <row r="155">
          <cell r="B155" t="str">
            <v>REDUCCION 3X2 PVC P</v>
          </cell>
          <cell r="C155" t="str">
            <v>UND</v>
          </cell>
          <cell r="D155">
            <v>5172</v>
          </cell>
        </row>
        <row r="156">
          <cell r="B156" t="str">
            <v>CODO 3" 90 RADIO LARGO</v>
          </cell>
          <cell r="C156" t="str">
            <v>UND</v>
          </cell>
          <cell r="D156">
            <v>35637</v>
          </cell>
        </row>
        <row r="157">
          <cell r="B157" t="str">
            <v>TEE PVC PRESION Ø=½"</v>
          </cell>
          <cell r="C157" t="str">
            <v>UND</v>
          </cell>
          <cell r="D157">
            <v>350</v>
          </cell>
        </row>
        <row r="158">
          <cell r="B158" t="str">
            <v>CRUCETA 2X2X2X2 HF</v>
          </cell>
          <cell r="C158" t="str">
            <v>UND</v>
          </cell>
          <cell r="D158">
            <v>33176</v>
          </cell>
        </row>
        <row r="159">
          <cell r="B159" t="str">
            <v>TAPON PVC P 2"</v>
          </cell>
          <cell r="C159" t="str">
            <v>UND</v>
          </cell>
          <cell r="D159">
            <v>1664</v>
          </cell>
        </row>
        <row r="160">
          <cell r="B160" t="str">
            <v xml:space="preserve">DUCHAS SENCILLA  </v>
          </cell>
          <cell r="C160" t="str">
            <v>UND</v>
          </cell>
          <cell r="D160">
            <v>28500</v>
          </cell>
        </row>
        <row r="161">
          <cell r="B161" t="str">
            <v>LLAVES TERMINAL JARDIN PESADA SATINADA</v>
          </cell>
          <cell r="C161" t="str">
            <v>UND</v>
          </cell>
          <cell r="D161">
            <v>9620</v>
          </cell>
        </row>
        <row r="162">
          <cell r="B162" t="str">
            <v>CAJA DE REGISTRO</v>
          </cell>
          <cell r="C162" t="str">
            <v>UND</v>
          </cell>
          <cell r="D162">
            <v>19500</v>
          </cell>
        </row>
        <row r="163">
          <cell r="B163" t="str">
            <v>TAPA CAJA DE REGISTRO HF</v>
          </cell>
          <cell r="C163" t="str">
            <v>UND</v>
          </cell>
          <cell r="D163">
            <v>25000</v>
          </cell>
        </row>
        <row r="164">
          <cell r="B164" t="str">
            <v>EXCAVACIÓN MANUAL</v>
          </cell>
          <cell r="C164" t="str">
            <v>M3</v>
          </cell>
          <cell r="D164">
            <v>13029</v>
          </cell>
        </row>
        <row r="165">
          <cell r="B165" t="str">
            <v xml:space="preserve">CABALLETE </v>
          </cell>
          <cell r="C165" t="str">
            <v>UND</v>
          </cell>
          <cell r="D165">
            <v>9600</v>
          </cell>
        </row>
        <row r="166">
          <cell r="B166" t="str">
            <v>CEMENTO BLANCO</v>
          </cell>
          <cell r="C166" t="str">
            <v>KG</v>
          </cell>
          <cell r="D166">
            <v>550</v>
          </cell>
        </row>
        <row r="167">
          <cell r="B167" t="str">
            <v>LAVAMANOS SENCILLO CORONA</v>
          </cell>
          <cell r="C167" t="str">
            <v>UND</v>
          </cell>
          <cell r="D167">
            <v>45500</v>
          </cell>
        </row>
        <row r="168">
          <cell r="B168" t="str">
            <v>LLAVES PARA LAVAMANOS GRIFER</v>
          </cell>
          <cell r="C168" t="str">
            <v>UND</v>
          </cell>
          <cell r="D168">
            <v>11700</v>
          </cell>
        </row>
        <row r="169">
          <cell r="B169" t="str">
            <v xml:space="preserve">CURVAS 1/2 T.L </v>
          </cell>
          <cell r="C169" t="str">
            <v>UND</v>
          </cell>
          <cell r="D169">
            <v>100</v>
          </cell>
        </row>
        <row r="170">
          <cell r="B170" t="str">
            <v>CAJAS RECTANGULARES</v>
          </cell>
          <cell r="C170" t="str">
            <v>UND</v>
          </cell>
          <cell r="D170">
            <v>500</v>
          </cell>
        </row>
        <row r="171">
          <cell r="B171" t="str">
            <v>CAJAS OCTOGONALES</v>
          </cell>
          <cell r="C171" t="str">
            <v>UND</v>
          </cell>
          <cell r="D171">
            <v>500</v>
          </cell>
        </row>
        <row r="172">
          <cell r="B172" t="str">
            <v>APAGADOR SENCILLO LUMINEX</v>
          </cell>
          <cell r="C172" t="str">
            <v>UND</v>
          </cell>
          <cell r="D172">
            <v>2700</v>
          </cell>
        </row>
        <row r="173">
          <cell r="B173" t="str">
            <v>APAGADOR DOBLE LUMINEX</v>
          </cell>
          <cell r="C173" t="str">
            <v>UND</v>
          </cell>
          <cell r="D173">
            <v>3900</v>
          </cell>
        </row>
        <row r="174">
          <cell r="B174" t="str">
            <v>TOMA DOBLE</v>
          </cell>
          <cell r="C174" t="str">
            <v>UND</v>
          </cell>
          <cell r="D174">
            <v>3600</v>
          </cell>
        </row>
        <row r="175">
          <cell r="B175" t="str">
            <v>POLO A TIERRA LUMINEX</v>
          </cell>
          <cell r="C175" t="str">
            <v>UND</v>
          </cell>
          <cell r="D175">
            <v>3800</v>
          </cell>
        </row>
        <row r="176">
          <cell r="B176" t="str">
            <v>ACCESORIOS ELECTRICOS</v>
          </cell>
          <cell r="C176" t="str">
            <v>UND</v>
          </cell>
          <cell r="D176">
            <v>4500</v>
          </cell>
        </row>
        <row r="177">
          <cell r="B177" t="str">
            <v>CAJA CONTADOR</v>
          </cell>
          <cell r="C177" t="str">
            <v>UND</v>
          </cell>
          <cell r="D177">
            <v>16500</v>
          </cell>
        </row>
        <row r="178">
          <cell r="B178" t="str">
            <v>TABELON</v>
          </cell>
          <cell r="C178" t="str">
            <v>UND</v>
          </cell>
          <cell r="D178">
            <v>1800</v>
          </cell>
        </row>
        <row r="179">
          <cell r="B179" t="str">
            <v>RIEL IPN 100</v>
          </cell>
          <cell r="C179" t="str">
            <v>ML</v>
          </cell>
          <cell r="D179">
            <v>15250</v>
          </cell>
        </row>
        <row r="180">
          <cell r="B180" t="str">
            <v>ANGULO DE 1 ½"× 1/8"</v>
          </cell>
          <cell r="C180" t="str">
            <v>ML</v>
          </cell>
          <cell r="D180">
            <v>1850</v>
          </cell>
        </row>
        <row r="181">
          <cell r="B181" t="str">
            <v>REJA METALICA EN  TUBO 1 X 1</v>
          </cell>
          <cell r="C181" t="str">
            <v>ML</v>
          </cell>
          <cell r="D181">
            <v>35000</v>
          </cell>
        </row>
        <row r="182">
          <cell r="B182" t="str">
            <v>SOLDADURA 6013 1/8"</v>
          </cell>
          <cell r="C182" t="str">
            <v>KG</v>
          </cell>
          <cell r="D182">
            <v>6000</v>
          </cell>
        </row>
        <row r="183">
          <cell r="B183" t="str">
            <v>PINTURA PARA TABLERO X 1/4</v>
          </cell>
          <cell r="C183" t="str">
            <v>1/4 GAL</v>
          </cell>
          <cell r="D183">
            <v>25000</v>
          </cell>
        </row>
        <row r="184">
          <cell r="B184" t="str">
            <v>RELLENO EN MATERIAL COMUN</v>
          </cell>
          <cell r="C184" t="str">
            <v>M3</v>
          </cell>
          <cell r="D184">
            <v>9000</v>
          </cell>
        </row>
        <row r="185">
          <cell r="B185" t="str">
            <v xml:space="preserve">CANAL METALICA </v>
          </cell>
          <cell r="C185" t="str">
            <v>ML</v>
          </cell>
          <cell r="D185">
            <v>15000</v>
          </cell>
        </row>
        <row r="186">
          <cell r="B186" t="str">
            <v>BISAGRAS</v>
          </cell>
          <cell r="C186" t="str">
            <v>UND</v>
          </cell>
          <cell r="D186">
            <v>2000</v>
          </cell>
        </row>
        <row r="187">
          <cell r="B187" t="str">
            <v>ANCLAJES</v>
          </cell>
          <cell r="C187" t="str">
            <v>UND</v>
          </cell>
          <cell r="D187">
            <v>1000</v>
          </cell>
        </row>
        <row r="188">
          <cell r="B188" t="str">
            <v>CLOSET DE MADERA</v>
          </cell>
          <cell r="C188" t="str">
            <v>UND</v>
          </cell>
          <cell r="D188">
            <v>280000</v>
          </cell>
        </row>
        <row r="189">
          <cell r="B189" t="str">
            <v>LIMPIADOR LIQUIDO</v>
          </cell>
          <cell r="C189" t="str">
            <v>FRASCO</v>
          </cell>
          <cell r="D189">
            <v>3500</v>
          </cell>
        </row>
        <row r="190">
          <cell r="B190" t="str">
            <v>CABLE No 8</v>
          </cell>
          <cell r="C190" t="str">
            <v>ML</v>
          </cell>
          <cell r="D190">
            <v>800</v>
          </cell>
        </row>
        <row r="191">
          <cell r="B191" t="str">
            <v>TACOS 30 AMP</v>
          </cell>
          <cell r="C191" t="str">
            <v>UND</v>
          </cell>
          <cell r="D191">
            <v>4700</v>
          </cell>
        </row>
        <row r="192">
          <cell r="B192" t="str">
            <v>FLOTADOR 3/4</v>
          </cell>
          <cell r="C192" t="str">
            <v>UND</v>
          </cell>
          <cell r="D192">
            <v>15000</v>
          </cell>
        </row>
        <row r="193">
          <cell r="B193" t="str">
            <v>IMPERABILIZANTE SIKA 1</v>
          </cell>
          <cell r="C193" t="str">
            <v>GAL</v>
          </cell>
          <cell r="D193">
            <v>12000</v>
          </cell>
        </row>
        <row r="194">
          <cell r="B194" t="str">
            <v>LADRILLO H-10 8HUECOS</v>
          </cell>
          <cell r="C194" t="str">
            <v>UND</v>
          </cell>
          <cell r="D194">
            <v>750</v>
          </cell>
        </row>
        <row r="195">
          <cell r="B195" t="str">
            <v>LADRILLO H-15 6 HUECOS</v>
          </cell>
          <cell r="C195" t="str">
            <v>UND</v>
          </cell>
          <cell r="D195">
            <v>800</v>
          </cell>
        </row>
        <row r="196">
          <cell r="B196" t="str">
            <v>LADRILLO T-1</v>
          </cell>
          <cell r="C196" t="str">
            <v>UND</v>
          </cell>
          <cell r="D196">
            <v>200</v>
          </cell>
        </row>
        <row r="197">
          <cell r="B197" t="str">
            <v>HIERRO DE REFUERZO Ø=¼"</v>
          </cell>
          <cell r="C197" t="str">
            <v>KG</v>
          </cell>
          <cell r="D197">
            <v>1500</v>
          </cell>
        </row>
        <row r="198">
          <cell r="B198" t="str">
            <v>TUBO GALVANIZADO 2"</v>
          </cell>
          <cell r="C198" t="str">
            <v>ML</v>
          </cell>
          <cell r="D198">
            <v>12900</v>
          </cell>
        </row>
        <row r="199">
          <cell r="B199" t="str">
            <v>TUBO  PVC S 4"</v>
          </cell>
          <cell r="C199" t="str">
            <v>ML</v>
          </cell>
          <cell r="D199">
            <v>6000</v>
          </cell>
        </row>
        <row r="200">
          <cell r="B200" t="str">
            <v>TUBO PVC-S 2"</v>
          </cell>
          <cell r="C200" t="str">
            <v>ML</v>
          </cell>
          <cell r="D200">
            <v>3400</v>
          </cell>
        </row>
        <row r="201">
          <cell r="B201" t="str">
            <v>PINTURA SIKACOLOR</v>
          </cell>
          <cell r="C201" t="str">
            <v>GAL</v>
          </cell>
          <cell r="D201">
            <v>45000</v>
          </cell>
        </row>
        <row r="202">
          <cell r="B202" t="str">
            <v>CERRADURA ALUMN/SAT ALCOBA</v>
          </cell>
          <cell r="C202" t="str">
            <v>UND</v>
          </cell>
          <cell r="D202">
            <v>30000</v>
          </cell>
        </row>
        <row r="203">
          <cell r="B203" t="str">
            <v>PUERTA EN MADERA 1m×2m</v>
          </cell>
          <cell r="C203" t="str">
            <v>UND</v>
          </cell>
          <cell r="D203">
            <v>120000</v>
          </cell>
        </row>
        <row r="204">
          <cell r="B204" t="str">
            <v>CORREA DE ½ X 3/8</v>
          </cell>
          <cell r="C204" t="str">
            <v>ML</v>
          </cell>
          <cell r="D204">
            <v>10500</v>
          </cell>
        </row>
        <row r="205">
          <cell r="B205" t="str">
            <v>LAMINA DE ZINC</v>
          </cell>
          <cell r="C205" t="str">
            <v>M2</v>
          </cell>
          <cell r="D205">
            <v>3800</v>
          </cell>
        </row>
        <row r="206">
          <cell r="B206" t="str">
            <v>TUBO METALICO DE 4" X 2"</v>
          </cell>
          <cell r="C206" t="str">
            <v>ML</v>
          </cell>
          <cell r="D206">
            <v>23000</v>
          </cell>
        </row>
        <row r="207">
          <cell r="B207" t="str">
            <v>MALLA ESLABONADA h = 1,8 mt</v>
          </cell>
          <cell r="C207" t="str">
            <v>ML</v>
          </cell>
          <cell r="D207">
            <v>4000</v>
          </cell>
        </row>
        <row r="208">
          <cell r="B208" t="str">
            <v>PLATINA DE ½ X 3/16</v>
          </cell>
          <cell r="C208" t="str">
            <v>ML</v>
          </cell>
          <cell r="D208">
            <v>1000</v>
          </cell>
        </row>
        <row r="209">
          <cell r="B209" t="str">
            <v>ALAMBRE DE PUA MOTTO 300</v>
          </cell>
          <cell r="C209" t="str">
            <v>ML</v>
          </cell>
          <cell r="D209">
            <v>117</v>
          </cell>
        </row>
        <row r="210">
          <cell r="B210" t="str">
            <v>MALLA ESLABONADA cal. 12 2.5"×2.5"</v>
          </cell>
          <cell r="C210" t="str">
            <v>M2</v>
          </cell>
          <cell r="D210">
            <v>3900</v>
          </cell>
        </row>
        <row r="211">
          <cell r="B211" t="str">
            <v>ANGULO  DE 2" X 1/4"</v>
          </cell>
          <cell r="C211" t="str">
            <v>ML</v>
          </cell>
          <cell r="D211">
            <v>4890</v>
          </cell>
        </row>
        <row r="212">
          <cell r="B212" t="str">
            <v>CIMIENTO CONCR CICLOPEO (.4m×.4m)</v>
          </cell>
          <cell r="C212" t="str">
            <v>M3</v>
          </cell>
          <cell r="D212">
            <v>169947</v>
          </cell>
        </row>
        <row r="213">
          <cell r="B213" t="str">
            <v>TINNER</v>
          </cell>
          <cell r="C213" t="str">
            <v>LT</v>
          </cell>
          <cell r="D213">
            <v>2500</v>
          </cell>
        </row>
        <row r="214">
          <cell r="B214" t="str">
            <v>TUBO METALICO DE 3" X 2"</v>
          </cell>
          <cell r="C214" t="str">
            <v>ML</v>
          </cell>
          <cell r="D214">
            <v>18000</v>
          </cell>
        </row>
        <row r="215">
          <cell r="B215" t="str">
            <v>CIMIENTO CONCR CICLOPEO (0.3m×0.3m)</v>
          </cell>
          <cell r="C215" t="str">
            <v>M3</v>
          </cell>
          <cell r="D215">
            <v>169947</v>
          </cell>
        </row>
        <row r="216">
          <cell r="B216" t="str">
            <v>VIGA AMARRE REF (.15mx.2m)</v>
          </cell>
          <cell r="C216" t="str">
            <v>ML</v>
          </cell>
          <cell r="D216">
            <v>23532</v>
          </cell>
        </row>
        <row r="220">
          <cell r="C220" t="str">
            <v>UND</v>
          </cell>
          <cell r="D220">
            <v>84216</v>
          </cell>
        </row>
        <row r="221">
          <cell r="E221">
            <v>0</v>
          </cell>
        </row>
        <row r="223">
          <cell r="B223" t="str">
            <v>NOMBRE</v>
          </cell>
          <cell r="C223" t="str">
            <v>UNIDAD</v>
          </cell>
          <cell r="D223" t="str">
            <v>PRECIO</v>
          </cell>
        </row>
        <row r="224">
          <cell r="B224" t="str">
            <v>MAESTRO</v>
          </cell>
          <cell r="C224" t="str">
            <v>JORNAL</v>
          </cell>
          <cell r="D224">
            <v>30000</v>
          </cell>
          <cell r="E224">
            <v>0</v>
          </cell>
        </row>
        <row r="225">
          <cell r="B225" t="str">
            <v>OFICIAL</v>
          </cell>
          <cell r="C225" t="str">
            <v>JORNAL</v>
          </cell>
          <cell r="D225">
            <v>20000</v>
          </cell>
          <cell r="E225">
            <v>301852</v>
          </cell>
        </row>
        <row r="226">
          <cell r="B226" t="str">
            <v>OBRERO</v>
          </cell>
          <cell r="C226" t="str">
            <v>JORNAL</v>
          </cell>
          <cell r="D226">
            <v>13200</v>
          </cell>
          <cell r="E226">
            <v>196860</v>
          </cell>
        </row>
        <row r="227">
          <cell r="B227" t="str">
            <v>CUADRILLA DE TOPOGRAFIA 1×2×2</v>
          </cell>
          <cell r="C227" t="str">
            <v>DIA</v>
          </cell>
          <cell r="D227">
            <v>100000</v>
          </cell>
          <cell r="E227">
            <v>0</v>
          </cell>
        </row>
        <row r="228">
          <cell r="B228" t="str">
            <v>METALURGICO</v>
          </cell>
          <cell r="C228" t="str">
            <v>DIA</v>
          </cell>
          <cell r="D228">
            <v>60000</v>
          </cell>
          <cell r="E228">
            <v>0</v>
          </cell>
        </row>
        <row r="229">
          <cell r="B229" t="str">
            <v>TECNICO ELECTRICO</v>
          </cell>
          <cell r="C229" t="str">
            <v>DIA</v>
          </cell>
          <cell r="D229">
            <v>40000</v>
          </cell>
          <cell r="E229">
            <v>0</v>
          </cell>
        </row>
        <row r="230">
          <cell r="B230" t="str">
            <v>SOLDADOR ELECT</v>
          </cell>
          <cell r="C230" t="str">
            <v>DIA</v>
          </cell>
          <cell r="D230">
            <v>24360</v>
          </cell>
          <cell r="E230">
            <v>0</v>
          </cell>
        </row>
        <row r="231">
          <cell r="B231" t="str">
            <v>xxx</v>
          </cell>
          <cell r="E231">
            <v>0</v>
          </cell>
        </row>
        <row r="232">
          <cell r="B232" t="str">
            <v>xxx</v>
          </cell>
          <cell r="E232">
            <v>0</v>
          </cell>
        </row>
        <row r="233">
          <cell r="B233" t="str">
            <v>xxx</v>
          </cell>
          <cell r="E233">
            <v>0</v>
          </cell>
        </row>
        <row r="235">
          <cell r="B235" t="str">
            <v>NOMBRE</v>
          </cell>
          <cell r="C235" t="str">
            <v>UNIDAD</v>
          </cell>
          <cell r="D235" t="str">
            <v>PRECIO</v>
          </cell>
        </row>
        <row r="236">
          <cell r="B236" t="str">
            <v>HERRAMIENTA MENOR</v>
          </cell>
          <cell r="C236" t="str">
            <v>GLB</v>
          </cell>
          <cell r="D236">
            <v>1500</v>
          </cell>
          <cell r="E236">
            <v>49871.200000000004</v>
          </cell>
        </row>
        <row r="237">
          <cell r="B237" t="str">
            <v>FORMALETA</v>
          </cell>
          <cell r="C237" t="str">
            <v>GLB</v>
          </cell>
          <cell r="D237">
            <v>20000</v>
          </cell>
          <cell r="E237">
            <v>0</v>
          </cell>
        </row>
        <row r="238">
          <cell r="B238" t="str">
            <v>ESTACAS MADERA</v>
          </cell>
          <cell r="C238" t="str">
            <v>UND</v>
          </cell>
          <cell r="D238">
            <v>500</v>
          </cell>
          <cell r="E238">
            <v>0</v>
          </cell>
        </row>
        <row r="239">
          <cell r="B239" t="str">
            <v>BOMBA SUMERGIBLE</v>
          </cell>
          <cell r="C239" t="str">
            <v>UND</v>
          </cell>
          <cell r="D239">
            <v>2250000</v>
          </cell>
          <cell r="E239">
            <v>0</v>
          </cell>
        </row>
        <row r="240">
          <cell r="B240" t="str">
            <v>TEJA ACEROLIT</v>
          </cell>
          <cell r="C240" t="str">
            <v>UND</v>
          </cell>
          <cell r="D240">
            <v>15000</v>
          </cell>
          <cell r="E240">
            <v>0</v>
          </cell>
        </row>
        <row r="241">
          <cell r="B241" t="str">
            <v>PUERTA LAM DOB CAL 20 e=0.12 CON MARCO</v>
          </cell>
          <cell r="C241" t="str">
            <v>M2</v>
          </cell>
          <cell r="D241">
            <v>160000</v>
          </cell>
          <cell r="E241">
            <v>0</v>
          </cell>
        </row>
        <row r="242">
          <cell r="B242" t="str">
            <v>HERRAMIENTA M.</v>
          </cell>
          <cell r="C242" t="str">
            <v>GLB</v>
          </cell>
          <cell r="D242">
            <v>250</v>
          </cell>
          <cell r="E242">
            <v>0</v>
          </cell>
        </row>
        <row r="243">
          <cell r="B243" t="str">
            <v>HERRAMIENTAS MENOR</v>
          </cell>
          <cell r="C243" t="str">
            <v>GLB</v>
          </cell>
          <cell r="D243">
            <v>1000</v>
          </cell>
          <cell r="E243">
            <v>0</v>
          </cell>
        </row>
        <row r="244">
          <cell r="B244" t="str">
            <v>FORMALETA EN MADERA PULIDA</v>
          </cell>
          <cell r="C244" t="str">
            <v>ML</v>
          </cell>
          <cell r="D244">
            <v>1500</v>
          </cell>
          <cell r="E244">
            <v>0</v>
          </cell>
        </row>
        <row r="245">
          <cell r="B245" t="str">
            <v>FORMALETA METALICA 1×0.25</v>
          </cell>
          <cell r="C245" t="str">
            <v>DIA</v>
          </cell>
          <cell r="D245">
            <v>40</v>
          </cell>
          <cell r="E245">
            <v>0</v>
          </cell>
        </row>
        <row r="246">
          <cell r="B246" t="str">
            <v>TABLERO DE MADERA</v>
          </cell>
          <cell r="C246" t="str">
            <v>d/M</v>
          </cell>
          <cell r="D246">
            <v>70</v>
          </cell>
          <cell r="E246">
            <v>0</v>
          </cell>
        </row>
        <row r="247">
          <cell r="B247" t="str">
            <v>PARAL METALICO (TELESCOPICO)</v>
          </cell>
          <cell r="C247" t="str">
            <v>d/M</v>
          </cell>
          <cell r="D247">
            <v>90</v>
          </cell>
          <cell r="E247">
            <v>0</v>
          </cell>
          <cell r="F247" t="str">
            <v>3metros</v>
          </cell>
        </row>
        <row r="248">
          <cell r="B248" t="str">
            <v>CERCHA METALICA DE 3M</v>
          </cell>
          <cell r="C248" t="str">
            <v>d/M</v>
          </cell>
          <cell r="D248">
            <v>70</v>
          </cell>
          <cell r="E248">
            <v>0</v>
          </cell>
        </row>
        <row r="249">
          <cell r="B249" t="str">
            <v>FORMALETA METALICA 1×0.5 M-Und</v>
          </cell>
          <cell r="C249" t="str">
            <v>DIA</v>
          </cell>
          <cell r="D249">
            <v>60</v>
          </cell>
          <cell r="E249">
            <v>0</v>
          </cell>
        </row>
        <row r="250">
          <cell r="B250" t="str">
            <v>XXX</v>
          </cell>
          <cell r="E250">
            <v>0</v>
          </cell>
        </row>
        <row r="251">
          <cell r="B251" t="str">
            <v>XXX</v>
          </cell>
          <cell r="E251">
            <v>0</v>
          </cell>
        </row>
        <row r="252">
          <cell r="B252" t="str">
            <v>XXX</v>
          </cell>
          <cell r="E252">
            <v>0</v>
          </cell>
        </row>
        <row r="253">
          <cell r="B253" t="str">
            <v>XXX</v>
          </cell>
          <cell r="E253">
            <v>0</v>
          </cell>
        </row>
        <row r="254">
          <cell r="B254" t="str">
            <v>XXX</v>
          </cell>
          <cell r="E254">
            <v>0</v>
          </cell>
        </row>
        <row r="255">
          <cell r="B255" t="str">
            <v>XXX</v>
          </cell>
          <cell r="E255">
            <v>0</v>
          </cell>
        </row>
        <row r="256">
          <cell r="B256" t="str">
            <v>XXX</v>
          </cell>
          <cell r="E256">
            <v>0</v>
          </cell>
        </row>
        <row r="257">
          <cell r="B257" t="str">
            <v>XXX</v>
          </cell>
          <cell r="E257">
            <v>0</v>
          </cell>
        </row>
        <row r="258">
          <cell r="D258" t="str">
            <v xml:space="preserve">  </v>
          </cell>
        </row>
        <row r="259">
          <cell r="D259" t="str">
            <v xml:space="preserve"> 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1"/>
  <sheetViews>
    <sheetView tabSelected="1" view="pageBreakPreview" topLeftCell="A361" zoomScaleNormal="100" zoomScaleSheetLayoutView="100" workbookViewId="0">
      <selection activeCell="J11" sqref="J11"/>
    </sheetView>
  </sheetViews>
  <sheetFormatPr baseColWidth="10" defaultRowHeight="15" x14ac:dyDescent="0.25"/>
  <cols>
    <col min="1" max="1" width="10" customWidth="1"/>
    <col min="2" max="2" width="24.5703125" customWidth="1"/>
    <col min="3" max="3" width="45.7109375" customWidth="1"/>
    <col min="4" max="4" width="8.28515625" customWidth="1"/>
    <col min="5" max="5" width="11.7109375" customWidth="1"/>
    <col min="6" max="6" width="19.28515625" bestFit="1" customWidth="1"/>
    <col min="7" max="7" width="21.42578125" customWidth="1"/>
    <col min="8" max="8" width="22.7109375" customWidth="1"/>
    <col min="9" max="9" width="19.5703125" bestFit="1" customWidth="1"/>
    <col min="10" max="10" width="17" bestFit="1" customWidth="1"/>
  </cols>
  <sheetData>
    <row r="1" spans="1:8" x14ac:dyDescent="0.25">
      <c r="A1" s="431" t="s">
        <v>0</v>
      </c>
      <c r="B1" s="432"/>
      <c r="C1" s="432"/>
      <c r="D1" s="432"/>
      <c r="E1" s="432"/>
      <c r="F1" s="432"/>
      <c r="G1" s="432"/>
      <c r="H1" s="432"/>
    </row>
    <row r="2" spans="1:8" ht="15.75" thickBot="1" x14ac:dyDescent="0.3">
      <c r="A2" s="431" t="s">
        <v>1</v>
      </c>
      <c r="B2" s="432"/>
      <c r="C2" s="432"/>
      <c r="D2" s="432"/>
      <c r="E2" s="432"/>
      <c r="F2" s="432"/>
      <c r="G2" s="432"/>
      <c r="H2" s="432"/>
    </row>
    <row r="3" spans="1:8" ht="15.75" thickBot="1" x14ac:dyDescent="0.3">
      <c r="A3" s="1" t="s">
        <v>2</v>
      </c>
      <c r="B3" s="2" t="s">
        <v>3</v>
      </c>
      <c r="C3" s="433" t="s">
        <v>4</v>
      </c>
      <c r="D3" s="433"/>
      <c r="E3" s="434" t="s">
        <v>5</v>
      </c>
      <c r="F3" s="435"/>
      <c r="G3" s="1" t="s">
        <v>6</v>
      </c>
      <c r="H3" s="2">
        <v>2023</v>
      </c>
    </row>
    <row r="4" spans="1:8" ht="15.75" thickBot="1" x14ac:dyDescent="0.3">
      <c r="A4" s="1" t="s">
        <v>7</v>
      </c>
      <c r="B4" s="433" t="s">
        <v>8</v>
      </c>
      <c r="C4" s="433"/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</row>
    <row r="5" spans="1:8" ht="15.75" thickBot="1" x14ac:dyDescent="0.3">
      <c r="A5" s="3" t="s">
        <v>14</v>
      </c>
      <c r="B5" s="436" t="s">
        <v>15</v>
      </c>
      <c r="C5" s="436"/>
      <c r="D5" s="4"/>
      <c r="E5" s="4"/>
      <c r="F5" s="4"/>
      <c r="G5" s="4"/>
      <c r="H5" s="5"/>
    </row>
    <row r="6" spans="1:8" x14ac:dyDescent="0.25">
      <c r="A6" s="6" t="s">
        <v>16</v>
      </c>
      <c r="B6" s="422" t="s">
        <v>17</v>
      </c>
      <c r="C6" s="422"/>
      <c r="D6" s="7" t="s">
        <v>18</v>
      </c>
      <c r="E6" s="8">
        <v>1</v>
      </c>
      <c r="F6" s="9">
        <v>12000000</v>
      </c>
      <c r="G6" s="10"/>
      <c r="H6" s="11"/>
    </row>
    <row r="7" spans="1:8" x14ac:dyDescent="0.25">
      <c r="A7" s="13" t="s">
        <v>19</v>
      </c>
      <c r="B7" s="419" t="s">
        <v>20</v>
      </c>
      <c r="C7" s="419"/>
      <c r="D7" s="14" t="s">
        <v>18</v>
      </c>
      <c r="E7" s="15">
        <v>1</v>
      </c>
      <c r="F7" s="16">
        <v>3250000</v>
      </c>
      <c r="G7" s="17"/>
      <c r="H7" s="18"/>
    </row>
    <row r="8" spans="1:8" ht="15.75" thickBot="1" x14ac:dyDescent="0.3">
      <c r="A8" s="19" t="s">
        <v>21</v>
      </c>
      <c r="B8" s="428" t="s">
        <v>22</v>
      </c>
      <c r="C8" s="428"/>
      <c r="D8" s="20" t="s">
        <v>23</v>
      </c>
      <c r="E8" s="21">
        <v>569.89</v>
      </c>
      <c r="F8" s="22">
        <v>62136.810000000005</v>
      </c>
      <c r="G8" s="23"/>
      <c r="H8" s="24"/>
    </row>
    <row r="9" spans="1:8" ht="15.75" thickBot="1" x14ac:dyDescent="0.3">
      <c r="A9" s="25"/>
      <c r="B9" s="429"/>
      <c r="C9" s="394"/>
      <c r="D9" s="27"/>
      <c r="E9" s="28"/>
      <c r="F9" s="27"/>
      <c r="G9" s="29" t="s">
        <v>24</v>
      </c>
      <c r="H9" s="30"/>
    </row>
    <row r="10" spans="1:8" ht="15.75" thickBot="1" x14ac:dyDescent="0.3">
      <c r="A10" s="32" t="s">
        <v>25</v>
      </c>
      <c r="B10" s="410" t="s">
        <v>26</v>
      </c>
      <c r="C10" s="410"/>
      <c r="D10" s="33"/>
      <c r="E10" s="34"/>
      <c r="F10" s="35"/>
      <c r="G10" s="35"/>
      <c r="H10" s="36"/>
    </row>
    <row r="11" spans="1:8" ht="14.45" customHeight="1" x14ac:dyDescent="0.25">
      <c r="A11" s="37" t="s">
        <v>27</v>
      </c>
      <c r="B11" s="430" t="s">
        <v>28</v>
      </c>
      <c r="C11" s="430"/>
      <c r="D11" s="38" t="s">
        <v>29</v>
      </c>
      <c r="E11" s="39">
        <v>2138.9989999999993</v>
      </c>
      <c r="F11" s="9">
        <v>46678.58</v>
      </c>
      <c r="G11" s="10"/>
      <c r="H11" s="11"/>
    </row>
    <row r="12" spans="1:8" ht="14.45" customHeight="1" x14ac:dyDescent="0.25">
      <c r="A12" s="40" t="s">
        <v>30</v>
      </c>
      <c r="B12" s="425" t="s">
        <v>31</v>
      </c>
      <c r="C12" s="425"/>
      <c r="D12" s="41" t="s">
        <v>29</v>
      </c>
      <c r="E12" s="42">
        <v>3359.5059999999999</v>
      </c>
      <c r="F12" s="16">
        <v>31596.57</v>
      </c>
      <c r="G12" s="17"/>
      <c r="H12" s="18"/>
    </row>
    <row r="13" spans="1:8" ht="26.25" customHeight="1" x14ac:dyDescent="0.25">
      <c r="A13" s="40" t="s">
        <v>32</v>
      </c>
      <c r="B13" s="425" t="s">
        <v>33</v>
      </c>
      <c r="C13" s="425"/>
      <c r="D13" s="41" t="s">
        <v>34</v>
      </c>
      <c r="E13" s="42">
        <v>6873.1312499999985</v>
      </c>
      <c r="F13" s="16">
        <v>1101.0899999999999</v>
      </c>
      <c r="G13" s="17"/>
      <c r="H13" s="18"/>
    </row>
    <row r="14" spans="1:8" ht="15" customHeight="1" x14ac:dyDescent="0.25">
      <c r="A14" s="40" t="s">
        <v>35</v>
      </c>
      <c r="B14" s="425" t="s">
        <v>36</v>
      </c>
      <c r="C14" s="425"/>
      <c r="D14" s="41" t="s">
        <v>29</v>
      </c>
      <c r="E14" s="42">
        <v>19126.223749999997</v>
      </c>
      <c r="F14" s="16">
        <v>127904.84999999999</v>
      </c>
      <c r="G14" s="17"/>
      <c r="H14" s="18"/>
    </row>
    <row r="15" spans="1:8" ht="15.75" thickBot="1" x14ac:dyDescent="0.3">
      <c r="A15" s="25"/>
      <c r="B15" s="394"/>
      <c r="C15" s="394"/>
      <c r="D15" s="27"/>
      <c r="E15" s="28"/>
      <c r="F15" s="27"/>
      <c r="G15" s="29" t="s">
        <v>24</v>
      </c>
      <c r="H15" s="30"/>
    </row>
    <row r="16" spans="1:8" ht="15.75" thickBot="1" x14ac:dyDescent="0.3">
      <c r="A16" s="32" t="s">
        <v>37</v>
      </c>
      <c r="B16" s="410" t="s">
        <v>38</v>
      </c>
      <c r="C16" s="410"/>
      <c r="D16" s="33"/>
      <c r="E16" s="34"/>
      <c r="F16" s="35"/>
      <c r="G16" s="35"/>
      <c r="H16" s="36"/>
    </row>
    <row r="17" spans="1:8" x14ac:dyDescent="0.25">
      <c r="A17" s="37" t="s">
        <v>39</v>
      </c>
      <c r="B17" s="427" t="s">
        <v>40</v>
      </c>
      <c r="C17" s="427"/>
      <c r="D17" s="38" t="s">
        <v>41</v>
      </c>
      <c r="E17" s="39">
        <v>1748.7350000000001</v>
      </c>
      <c r="F17" s="8">
        <v>50942.33</v>
      </c>
      <c r="G17" s="10"/>
      <c r="H17" s="8"/>
    </row>
    <row r="18" spans="1:8" x14ac:dyDescent="0.25">
      <c r="A18" s="40" t="s">
        <v>42</v>
      </c>
      <c r="B18" s="424" t="s">
        <v>43</v>
      </c>
      <c r="C18" s="424"/>
      <c r="D18" s="41" t="s">
        <v>29</v>
      </c>
      <c r="E18" s="42">
        <v>329.72100000000006</v>
      </c>
      <c r="F18" s="15">
        <v>398097.3</v>
      </c>
      <c r="G18" s="17"/>
      <c r="H18" s="43"/>
    </row>
    <row r="19" spans="1:8" x14ac:dyDescent="0.25">
      <c r="A19" s="40" t="s">
        <v>44</v>
      </c>
      <c r="B19" s="424" t="s">
        <v>45</v>
      </c>
      <c r="C19" s="424"/>
      <c r="D19" s="41" t="s">
        <v>29</v>
      </c>
      <c r="E19" s="42">
        <v>188.41200000000003</v>
      </c>
      <c r="F19" s="15">
        <v>619172.9800000001</v>
      </c>
      <c r="G19" s="17"/>
      <c r="H19" s="15"/>
    </row>
    <row r="20" spans="1:8" x14ac:dyDescent="0.25">
      <c r="A20" s="40" t="s">
        <v>46</v>
      </c>
      <c r="B20" s="425" t="s">
        <v>47</v>
      </c>
      <c r="C20" s="425"/>
      <c r="D20" s="41" t="s">
        <v>29</v>
      </c>
      <c r="E20" s="42">
        <v>495.84199999999998</v>
      </c>
      <c r="F20" s="15">
        <v>620369.9</v>
      </c>
      <c r="G20" s="17"/>
      <c r="H20" s="15"/>
    </row>
    <row r="21" spans="1:8" x14ac:dyDescent="0.25">
      <c r="A21" s="40" t="s">
        <v>48</v>
      </c>
      <c r="B21" s="425" t="s">
        <v>49</v>
      </c>
      <c r="C21" s="425"/>
      <c r="D21" s="41" t="s">
        <v>41</v>
      </c>
      <c r="E21" s="42">
        <v>8188.79</v>
      </c>
      <c r="F21" s="15">
        <v>186000.96000000002</v>
      </c>
      <c r="G21" s="17"/>
      <c r="H21" s="15"/>
    </row>
    <row r="22" spans="1:8" ht="21" customHeight="1" x14ac:dyDescent="0.25">
      <c r="A22" s="40" t="s">
        <v>50</v>
      </c>
      <c r="B22" s="425" t="s">
        <v>51</v>
      </c>
      <c r="C22" s="425"/>
      <c r="D22" s="41" t="s">
        <v>29</v>
      </c>
      <c r="E22" s="42">
        <v>186.96</v>
      </c>
      <c r="F22" s="15">
        <v>842269.01000000013</v>
      </c>
      <c r="G22" s="17"/>
      <c r="H22" s="15"/>
    </row>
    <row r="23" spans="1:8" x14ac:dyDescent="0.25">
      <c r="A23" s="40" t="s">
        <v>52</v>
      </c>
      <c r="B23" s="424" t="s">
        <v>53</v>
      </c>
      <c r="C23" s="424"/>
      <c r="D23" s="41" t="s">
        <v>29</v>
      </c>
      <c r="E23" s="42">
        <v>576.11</v>
      </c>
      <c r="F23" s="15">
        <v>794726.81</v>
      </c>
      <c r="G23" s="17"/>
      <c r="H23" s="15"/>
    </row>
    <row r="24" spans="1:8" x14ac:dyDescent="0.25">
      <c r="A24" s="40" t="s">
        <v>54</v>
      </c>
      <c r="B24" s="424" t="s">
        <v>55</v>
      </c>
      <c r="C24" s="424"/>
      <c r="D24" s="41" t="s">
        <v>41</v>
      </c>
      <c r="E24" s="42">
        <v>1103.9000000000001</v>
      </c>
      <c r="F24" s="15">
        <v>158870.94</v>
      </c>
      <c r="G24" s="17"/>
      <c r="H24" s="15"/>
    </row>
    <row r="25" spans="1:8" x14ac:dyDescent="0.25">
      <c r="A25" s="40" t="s">
        <v>56</v>
      </c>
      <c r="B25" s="370" t="s">
        <v>57</v>
      </c>
      <c r="C25" s="370"/>
      <c r="D25" s="14" t="s">
        <v>58</v>
      </c>
      <c r="E25" s="15">
        <v>59.890687499999999</v>
      </c>
      <c r="F25" s="15">
        <v>810075.88</v>
      </c>
      <c r="G25" s="16"/>
      <c r="H25" s="44"/>
    </row>
    <row r="26" spans="1:8" ht="22.9" customHeight="1" x14ac:dyDescent="0.25">
      <c r="A26" s="40" t="s">
        <v>59</v>
      </c>
      <c r="B26" s="370" t="s">
        <v>60</v>
      </c>
      <c r="C26" s="370"/>
      <c r="D26" s="14" t="s">
        <v>29</v>
      </c>
      <c r="E26" s="15">
        <v>277.08</v>
      </c>
      <c r="F26" s="15">
        <v>689649.8600000001</v>
      </c>
      <c r="G26" s="16"/>
      <c r="H26" s="44"/>
    </row>
    <row r="27" spans="1:8" x14ac:dyDescent="0.25">
      <c r="A27" s="40" t="s">
        <v>61</v>
      </c>
      <c r="B27" s="425" t="s">
        <v>62</v>
      </c>
      <c r="C27" s="425"/>
      <c r="D27" s="41" t="s">
        <v>23</v>
      </c>
      <c r="E27" s="45">
        <v>495.00000000000006</v>
      </c>
      <c r="F27" s="15">
        <v>49634.51</v>
      </c>
      <c r="G27" s="16"/>
      <c r="H27" s="15"/>
    </row>
    <row r="28" spans="1:8" ht="15.75" thickBot="1" x14ac:dyDescent="0.3">
      <c r="A28" s="40" t="s">
        <v>63</v>
      </c>
      <c r="B28" s="426" t="s">
        <v>64</v>
      </c>
      <c r="C28" s="426"/>
      <c r="D28" s="46" t="s">
        <v>23</v>
      </c>
      <c r="E28" s="45">
        <v>1006.5000000000001</v>
      </c>
      <c r="F28" s="15">
        <v>49634.51</v>
      </c>
      <c r="G28" s="23"/>
      <c r="H28" s="21"/>
    </row>
    <row r="29" spans="1:8" ht="15.75" thickBot="1" x14ac:dyDescent="0.3">
      <c r="A29" s="25"/>
      <c r="B29" s="394"/>
      <c r="C29" s="394"/>
      <c r="D29" s="27"/>
      <c r="E29" s="28"/>
      <c r="F29" s="27"/>
      <c r="G29" s="29" t="s">
        <v>24</v>
      </c>
      <c r="H29" s="30"/>
    </row>
    <row r="30" spans="1:8" ht="15.75" thickBot="1" x14ac:dyDescent="0.3">
      <c r="A30" s="47" t="s">
        <v>65</v>
      </c>
      <c r="B30" s="395" t="s">
        <v>66</v>
      </c>
      <c r="C30" s="395"/>
      <c r="D30" s="48"/>
      <c r="E30" s="49"/>
      <c r="F30" s="50"/>
      <c r="G30" s="50"/>
      <c r="H30" s="51"/>
    </row>
    <row r="31" spans="1:8" ht="15.75" thickBot="1" x14ac:dyDescent="0.3">
      <c r="A31" s="52" t="s">
        <v>67</v>
      </c>
      <c r="B31" s="423" t="s">
        <v>68</v>
      </c>
      <c r="C31" s="423"/>
      <c r="D31" s="53" t="s">
        <v>69</v>
      </c>
      <c r="E31" s="54">
        <f>307651.45+6.16*8290.13</f>
        <v>358718.6508</v>
      </c>
      <c r="F31" s="54">
        <v>9011.81</v>
      </c>
      <c r="G31" s="55"/>
      <c r="H31" s="56"/>
    </row>
    <row r="32" spans="1:8" ht="15.75" thickBot="1" x14ac:dyDescent="0.3">
      <c r="A32" s="57"/>
      <c r="B32" s="387"/>
      <c r="C32" s="387"/>
      <c r="D32" s="58"/>
      <c r="E32" s="59"/>
      <c r="F32" s="60"/>
      <c r="G32" s="60" t="s">
        <v>24</v>
      </c>
      <c r="H32" s="61"/>
    </row>
    <row r="33" spans="1:8" x14ac:dyDescent="0.25">
      <c r="A33" s="32" t="s">
        <v>70</v>
      </c>
      <c r="B33" s="410" t="s">
        <v>71</v>
      </c>
      <c r="C33" s="410"/>
      <c r="D33" s="33"/>
      <c r="E33" s="34"/>
      <c r="F33" s="35"/>
      <c r="G33" s="35"/>
      <c r="H33" s="36"/>
    </row>
    <row r="34" spans="1:8" x14ac:dyDescent="0.25">
      <c r="A34" s="62" t="s">
        <v>72</v>
      </c>
      <c r="B34" s="396" t="s">
        <v>73</v>
      </c>
      <c r="C34" s="397"/>
      <c r="D34" s="14" t="s">
        <v>41</v>
      </c>
      <c r="E34" s="42">
        <v>7575.98</v>
      </c>
      <c r="F34" s="16">
        <v>126776.04</v>
      </c>
      <c r="G34" s="17"/>
      <c r="H34" s="18"/>
    </row>
    <row r="35" spans="1:8" ht="28.5" customHeight="1" x14ac:dyDescent="0.25">
      <c r="A35" s="62" t="s">
        <v>74</v>
      </c>
      <c r="B35" s="408" t="s">
        <v>75</v>
      </c>
      <c r="C35" s="408"/>
      <c r="D35" s="14" t="s">
        <v>41</v>
      </c>
      <c r="E35" s="42">
        <v>7575.98</v>
      </c>
      <c r="F35" s="16">
        <v>252385.66</v>
      </c>
      <c r="G35" s="17"/>
      <c r="H35" s="18"/>
    </row>
    <row r="36" spans="1:8" ht="28.5" customHeight="1" x14ac:dyDescent="0.25">
      <c r="A36" s="62" t="s">
        <v>76</v>
      </c>
      <c r="B36" s="408" t="s">
        <v>77</v>
      </c>
      <c r="C36" s="408"/>
      <c r="D36" s="14" t="s">
        <v>78</v>
      </c>
      <c r="E36" s="42">
        <f>5273+5425</f>
        <v>10698</v>
      </c>
      <c r="F36" s="16">
        <v>17637</v>
      </c>
      <c r="G36" s="17"/>
      <c r="H36" s="18"/>
    </row>
    <row r="37" spans="1:8" ht="28.5" customHeight="1" x14ac:dyDescent="0.25">
      <c r="A37" s="62" t="s">
        <v>79</v>
      </c>
      <c r="B37" s="408" t="s">
        <v>80</v>
      </c>
      <c r="C37" s="408"/>
      <c r="D37" s="14" t="s">
        <v>41</v>
      </c>
      <c r="E37" s="42">
        <v>303.66000000000003</v>
      </c>
      <c r="F37" s="16">
        <v>187942.68</v>
      </c>
      <c r="G37" s="16"/>
      <c r="H37" s="18"/>
    </row>
    <row r="38" spans="1:8" ht="39.75" customHeight="1" x14ac:dyDescent="0.25">
      <c r="A38" s="63" t="s">
        <v>81</v>
      </c>
      <c r="B38" s="420" t="s">
        <v>82</v>
      </c>
      <c r="C38" s="420"/>
      <c r="D38" s="64" t="s">
        <v>41</v>
      </c>
      <c r="E38" s="65">
        <v>1103.9000000000001</v>
      </c>
      <c r="F38" s="16">
        <v>77256.23</v>
      </c>
      <c r="G38" s="66"/>
      <c r="H38" s="67"/>
    </row>
    <row r="39" spans="1:8" ht="15.75" thickBot="1" x14ac:dyDescent="0.3">
      <c r="A39" s="25"/>
      <c r="B39" s="394"/>
      <c r="C39" s="394"/>
      <c r="D39" s="27"/>
      <c r="E39" s="28"/>
      <c r="F39" s="29"/>
      <c r="G39" s="29" t="s">
        <v>24</v>
      </c>
      <c r="H39" s="30"/>
    </row>
    <row r="40" spans="1:8" ht="15.75" thickBot="1" x14ac:dyDescent="0.3">
      <c r="A40" s="68" t="s">
        <v>83</v>
      </c>
      <c r="B40" s="421" t="s">
        <v>84</v>
      </c>
      <c r="C40" s="421"/>
      <c r="D40" s="69"/>
      <c r="E40" s="70"/>
      <c r="F40" s="71"/>
      <c r="G40" s="71"/>
      <c r="H40" s="72"/>
    </row>
    <row r="41" spans="1:8" x14ac:dyDescent="0.25">
      <c r="A41" s="73" t="s">
        <v>85</v>
      </c>
      <c r="B41" s="422" t="s">
        <v>86</v>
      </c>
      <c r="C41" s="422"/>
      <c r="D41" s="7" t="s">
        <v>41</v>
      </c>
      <c r="E41" s="8">
        <v>11582.41</v>
      </c>
      <c r="F41" s="9">
        <v>38069.9</v>
      </c>
      <c r="G41" s="10"/>
      <c r="H41" s="11"/>
    </row>
    <row r="42" spans="1:8" x14ac:dyDescent="0.25">
      <c r="A42" s="63" t="s">
        <v>87</v>
      </c>
      <c r="B42" s="419" t="s">
        <v>88</v>
      </c>
      <c r="C42" s="419"/>
      <c r="D42" s="14" t="s">
        <v>23</v>
      </c>
      <c r="E42" s="15">
        <v>1484.45</v>
      </c>
      <c r="F42" s="17">
        <v>43550</v>
      </c>
      <c r="G42" s="17"/>
      <c r="H42" s="44"/>
    </row>
    <row r="43" spans="1:8" ht="26.25" customHeight="1" x14ac:dyDescent="0.25">
      <c r="A43" s="63" t="s">
        <v>89</v>
      </c>
      <c r="B43" s="370" t="s">
        <v>90</v>
      </c>
      <c r="C43" s="370"/>
      <c r="D43" s="14" t="s">
        <v>41</v>
      </c>
      <c r="E43" s="15">
        <v>18807.96</v>
      </c>
      <c r="F43" s="17">
        <v>21648</v>
      </c>
      <c r="G43" s="17"/>
      <c r="H43" s="18"/>
    </row>
    <row r="44" spans="1:8" ht="26.25" customHeight="1" x14ac:dyDescent="0.25">
      <c r="A44" s="63" t="s">
        <v>91</v>
      </c>
      <c r="B44" s="370" t="s">
        <v>92</v>
      </c>
      <c r="C44" s="370"/>
      <c r="D44" s="14" t="s">
        <v>41</v>
      </c>
      <c r="E44" s="15">
        <v>15585</v>
      </c>
      <c r="F44" s="17">
        <v>12571</v>
      </c>
      <c r="G44" s="17"/>
      <c r="H44" s="18"/>
    </row>
    <row r="45" spans="1:8" ht="26.25" customHeight="1" x14ac:dyDescent="0.25">
      <c r="A45" s="63" t="s">
        <v>93</v>
      </c>
      <c r="B45" s="370" t="s">
        <v>94</v>
      </c>
      <c r="C45" s="370"/>
      <c r="D45" s="14" t="s">
        <v>41</v>
      </c>
      <c r="E45" s="15">
        <v>3943.03</v>
      </c>
      <c r="F45" s="17">
        <v>21773</v>
      </c>
      <c r="G45" s="17"/>
      <c r="H45" s="18"/>
    </row>
    <row r="46" spans="1:8" ht="26.25" customHeight="1" x14ac:dyDescent="0.25">
      <c r="A46" s="63" t="s">
        <v>95</v>
      </c>
      <c r="B46" s="370" t="s">
        <v>96</v>
      </c>
      <c r="C46" s="370"/>
      <c r="D46" s="14" t="s">
        <v>41</v>
      </c>
      <c r="E46" s="15">
        <v>3943.03</v>
      </c>
      <c r="F46" s="17">
        <v>13023.9</v>
      </c>
      <c r="G46" s="17"/>
      <c r="H46" s="18"/>
    </row>
    <row r="47" spans="1:8" s="74" customFormat="1" ht="28.5" customHeight="1" x14ac:dyDescent="0.25">
      <c r="A47" s="63" t="s">
        <v>97</v>
      </c>
      <c r="B47" s="370" t="s">
        <v>98</v>
      </c>
      <c r="C47" s="370"/>
      <c r="D47" s="14" t="s">
        <v>41</v>
      </c>
      <c r="E47" s="15">
        <v>3222.96</v>
      </c>
      <c r="F47" s="17">
        <v>75978</v>
      </c>
      <c r="G47" s="17"/>
      <c r="H47" s="18"/>
    </row>
    <row r="48" spans="1:8" s="74" customFormat="1" ht="28.5" customHeight="1" x14ac:dyDescent="0.25">
      <c r="A48" s="63" t="s">
        <v>99</v>
      </c>
      <c r="B48" s="370" t="s">
        <v>100</v>
      </c>
      <c r="C48" s="370"/>
      <c r="D48" s="14" t="s">
        <v>41</v>
      </c>
      <c r="E48" s="15">
        <v>724.27</v>
      </c>
      <c r="F48" s="17">
        <v>75978</v>
      </c>
      <c r="G48" s="17"/>
      <c r="H48" s="18"/>
    </row>
    <row r="49" spans="1:8" s="74" customFormat="1" x14ac:dyDescent="0.25">
      <c r="A49" s="63" t="s">
        <v>101</v>
      </c>
      <c r="B49" s="370" t="s">
        <v>102</v>
      </c>
      <c r="C49" s="370"/>
      <c r="D49" s="14" t="s">
        <v>41</v>
      </c>
      <c r="E49" s="15">
        <v>6309.81</v>
      </c>
      <c r="F49" s="17">
        <v>155292</v>
      </c>
      <c r="G49" s="17"/>
      <c r="H49" s="18"/>
    </row>
    <row r="50" spans="1:8" s="74" customFormat="1" x14ac:dyDescent="0.25">
      <c r="A50" s="63" t="s">
        <v>103</v>
      </c>
      <c r="B50" s="370" t="s">
        <v>104</v>
      </c>
      <c r="C50" s="370"/>
      <c r="D50" s="14" t="s">
        <v>23</v>
      </c>
      <c r="E50" s="15">
        <v>311.88</v>
      </c>
      <c r="F50" s="17">
        <v>64475.72</v>
      </c>
      <c r="G50" s="17"/>
      <c r="H50" s="18"/>
    </row>
    <row r="51" spans="1:8" s="74" customFormat="1" x14ac:dyDescent="0.25">
      <c r="A51" s="63" t="s">
        <v>105</v>
      </c>
      <c r="B51" s="370" t="s">
        <v>106</v>
      </c>
      <c r="C51" s="370"/>
      <c r="D51" s="14" t="s">
        <v>41</v>
      </c>
      <c r="E51" s="15">
        <v>7034.08</v>
      </c>
      <c r="F51" s="17">
        <v>19462.310000000001</v>
      </c>
      <c r="G51" s="17"/>
      <c r="H51" s="18"/>
    </row>
    <row r="52" spans="1:8" s="74" customFormat="1" ht="28.5" customHeight="1" x14ac:dyDescent="0.25">
      <c r="A52" s="63" t="s">
        <v>107</v>
      </c>
      <c r="B52" s="370" t="s">
        <v>108</v>
      </c>
      <c r="C52" s="370"/>
      <c r="D52" s="14" t="s">
        <v>41</v>
      </c>
      <c r="E52" s="15">
        <v>6309.81</v>
      </c>
      <c r="F52" s="16">
        <v>78660</v>
      </c>
      <c r="G52" s="16"/>
      <c r="H52" s="18"/>
    </row>
    <row r="53" spans="1:8" s="74" customFormat="1" ht="28.5" customHeight="1" x14ac:dyDescent="0.25">
      <c r="A53" s="63" t="s">
        <v>109</v>
      </c>
      <c r="B53" s="370" t="s">
        <v>110</v>
      </c>
      <c r="C53" s="370"/>
      <c r="D53" s="14" t="s">
        <v>41</v>
      </c>
      <c r="E53" s="15">
        <v>724.27</v>
      </c>
      <c r="F53" s="16">
        <v>83136</v>
      </c>
      <c r="G53" s="16"/>
      <c r="H53" s="18"/>
    </row>
    <row r="54" spans="1:8" s="74" customFormat="1" x14ac:dyDescent="0.25">
      <c r="A54" s="63" t="s">
        <v>111</v>
      </c>
      <c r="B54" s="370" t="s">
        <v>112</v>
      </c>
      <c r="C54" s="370"/>
      <c r="D54" s="14" t="s">
        <v>41</v>
      </c>
      <c r="E54" s="15">
        <v>113.08</v>
      </c>
      <c r="F54" s="16">
        <v>18327.96</v>
      </c>
      <c r="G54" s="16"/>
      <c r="H54" s="18"/>
    </row>
    <row r="55" spans="1:8" s="74" customFormat="1" x14ac:dyDescent="0.25">
      <c r="A55" s="63" t="s">
        <v>113</v>
      </c>
      <c r="B55" s="370" t="s">
        <v>114</v>
      </c>
      <c r="C55" s="370"/>
      <c r="D55" s="14" t="s">
        <v>23</v>
      </c>
      <c r="E55" s="15">
        <v>1409.39</v>
      </c>
      <c r="F55" s="16">
        <v>50031.75</v>
      </c>
      <c r="G55" s="16"/>
      <c r="H55" s="18"/>
    </row>
    <row r="56" spans="1:8" s="74" customFormat="1" x14ac:dyDescent="0.25">
      <c r="A56" s="63" t="s">
        <v>115</v>
      </c>
      <c r="B56" s="370" t="s">
        <v>116</v>
      </c>
      <c r="C56" s="370"/>
      <c r="D56" s="14" t="s">
        <v>23</v>
      </c>
      <c r="E56" s="15">
        <v>6.8</v>
      </c>
      <c r="F56" s="16">
        <v>53311.74</v>
      </c>
      <c r="G56" s="16"/>
      <c r="H56" s="18"/>
    </row>
    <row r="57" spans="1:8" s="74" customFormat="1" x14ac:dyDescent="0.25">
      <c r="A57" s="75">
        <v>6.17</v>
      </c>
      <c r="B57" s="370" t="s">
        <v>117</v>
      </c>
      <c r="C57" s="370"/>
      <c r="D57" s="14" t="s">
        <v>23</v>
      </c>
      <c r="E57" s="15">
        <v>2819.64</v>
      </c>
      <c r="F57" s="16">
        <v>50031.75</v>
      </c>
      <c r="G57" s="16"/>
      <c r="H57" s="76"/>
    </row>
    <row r="58" spans="1:8" ht="15.75" thickBot="1" x14ac:dyDescent="0.3">
      <c r="A58" s="25"/>
      <c r="B58" s="394"/>
      <c r="C58" s="394"/>
      <c r="D58" s="27"/>
      <c r="E58" s="28"/>
      <c r="F58" s="29"/>
      <c r="G58" s="29" t="s">
        <v>24</v>
      </c>
      <c r="H58" s="30"/>
    </row>
    <row r="59" spans="1:8" ht="15.75" thickBot="1" x14ac:dyDescent="0.3">
      <c r="A59" s="47" t="s">
        <v>118</v>
      </c>
      <c r="B59" s="395" t="s">
        <v>119</v>
      </c>
      <c r="C59" s="395"/>
      <c r="D59" s="48"/>
      <c r="E59" s="49"/>
      <c r="F59" s="50"/>
      <c r="G59" s="50"/>
      <c r="H59" s="51"/>
    </row>
    <row r="60" spans="1:8" x14ac:dyDescent="0.25">
      <c r="A60" s="77" t="s">
        <v>120</v>
      </c>
      <c r="B60" s="418" t="s">
        <v>121</v>
      </c>
      <c r="C60" s="418"/>
      <c r="D60" s="78"/>
      <c r="E60" s="78"/>
      <c r="F60" s="78"/>
      <c r="G60" s="79"/>
      <c r="H60" s="80"/>
    </row>
    <row r="61" spans="1:8" x14ac:dyDescent="0.25">
      <c r="A61" s="63" t="s">
        <v>122</v>
      </c>
      <c r="B61" s="415" t="s">
        <v>123</v>
      </c>
      <c r="C61" s="415"/>
      <c r="D61" s="14" t="s">
        <v>124</v>
      </c>
      <c r="E61" s="81">
        <v>1705.5</v>
      </c>
      <c r="F61" s="15">
        <v>2644</v>
      </c>
      <c r="G61" s="16"/>
      <c r="H61" s="18"/>
    </row>
    <row r="62" spans="1:8" x14ac:dyDescent="0.25">
      <c r="A62" s="63" t="s">
        <v>125</v>
      </c>
      <c r="B62" s="414" t="s">
        <v>126</v>
      </c>
      <c r="C62" s="414"/>
      <c r="D62" s="14" t="s">
        <v>18</v>
      </c>
      <c r="E62" s="81">
        <v>35</v>
      </c>
      <c r="F62" s="15">
        <v>130820</v>
      </c>
      <c r="G62" s="16"/>
      <c r="H62" s="18"/>
    </row>
    <row r="63" spans="1:8" x14ac:dyDescent="0.25">
      <c r="A63" s="63" t="s">
        <v>127</v>
      </c>
      <c r="B63" s="370" t="s">
        <v>128</v>
      </c>
      <c r="C63" s="370"/>
      <c r="D63" s="14" t="s">
        <v>18</v>
      </c>
      <c r="E63" s="81">
        <v>73</v>
      </c>
      <c r="F63" s="15">
        <v>157078</v>
      </c>
      <c r="G63" s="16"/>
      <c r="H63" s="18"/>
    </row>
    <row r="64" spans="1:8" ht="14.45" customHeight="1" x14ac:dyDescent="0.25">
      <c r="A64" s="63" t="s">
        <v>129</v>
      </c>
      <c r="B64" s="370" t="s">
        <v>130</v>
      </c>
      <c r="C64" s="370"/>
      <c r="D64" s="14" t="s">
        <v>18</v>
      </c>
      <c r="E64" s="81">
        <v>1</v>
      </c>
      <c r="F64" s="15">
        <v>294005</v>
      </c>
      <c r="G64" s="16"/>
      <c r="H64" s="18"/>
    </row>
    <row r="65" spans="1:8" ht="14.45" customHeight="1" x14ac:dyDescent="0.25">
      <c r="A65" s="63" t="s">
        <v>131</v>
      </c>
      <c r="B65" s="370" t="s">
        <v>132</v>
      </c>
      <c r="C65" s="370"/>
      <c r="D65" s="14" t="s">
        <v>18</v>
      </c>
      <c r="E65" s="81">
        <v>8</v>
      </c>
      <c r="F65" s="15">
        <v>370801</v>
      </c>
      <c r="G65" s="16"/>
      <c r="H65" s="18"/>
    </row>
    <row r="66" spans="1:8" ht="14.45" customHeight="1" x14ac:dyDescent="0.25">
      <c r="A66" s="63" t="s">
        <v>133</v>
      </c>
      <c r="B66" s="370" t="s">
        <v>134</v>
      </c>
      <c r="C66" s="370"/>
      <c r="D66" s="14" t="s">
        <v>18</v>
      </c>
      <c r="E66" s="81">
        <v>237</v>
      </c>
      <c r="F66" s="15">
        <v>70047</v>
      </c>
      <c r="G66" s="17"/>
      <c r="H66" s="18"/>
    </row>
    <row r="67" spans="1:8" ht="14.45" customHeight="1" x14ac:dyDescent="0.25">
      <c r="A67" s="63" t="s">
        <v>135</v>
      </c>
      <c r="B67" s="370" t="s">
        <v>136</v>
      </c>
      <c r="C67" s="370"/>
      <c r="D67" s="14" t="s">
        <v>18</v>
      </c>
      <c r="E67" s="81">
        <v>24</v>
      </c>
      <c r="F67" s="15">
        <v>106821</v>
      </c>
      <c r="G67" s="17"/>
      <c r="H67" s="18"/>
    </row>
    <row r="68" spans="1:8" ht="14.45" customHeight="1" x14ac:dyDescent="0.25">
      <c r="A68" s="63" t="s">
        <v>137</v>
      </c>
      <c r="B68" s="370" t="s">
        <v>138</v>
      </c>
      <c r="C68" s="370"/>
      <c r="D68" s="14" t="s">
        <v>124</v>
      </c>
      <c r="E68" s="81">
        <v>426.5</v>
      </c>
      <c r="F68" s="15">
        <v>39883</v>
      </c>
      <c r="G68" s="17"/>
      <c r="H68" s="18"/>
    </row>
    <row r="69" spans="1:8" ht="14.45" customHeight="1" x14ac:dyDescent="0.25">
      <c r="A69" s="63" t="s">
        <v>139</v>
      </c>
      <c r="B69" s="370" t="s">
        <v>140</v>
      </c>
      <c r="C69" s="370"/>
      <c r="D69" s="14" t="s">
        <v>124</v>
      </c>
      <c r="E69" s="81">
        <v>554.5</v>
      </c>
      <c r="F69" s="15">
        <v>50534</v>
      </c>
      <c r="G69" s="17"/>
      <c r="H69" s="18"/>
    </row>
    <row r="70" spans="1:8" ht="14.45" customHeight="1" x14ac:dyDescent="0.25">
      <c r="A70" s="63" t="s">
        <v>141</v>
      </c>
      <c r="B70" s="370" t="s">
        <v>142</v>
      </c>
      <c r="C70" s="370"/>
      <c r="D70" s="14" t="s">
        <v>124</v>
      </c>
      <c r="E70" s="81">
        <v>126</v>
      </c>
      <c r="F70" s="15">
        <v>40433</v>
      </c>
      <c r="G70" s="17"/>
      <c r="H70" s="18"/>
    </row>
    <row r="71" spans="1:8" ht="14.45" customHeight="1" x14ac:dyDescent="0.25">
      <c r="A71" s="63" t="s">
        <v>143</v>
      </c>
      <c r="B71" s="370" t="s">
        <v>144</v>
      </c>
      <c r="C71" s="370"/>
      <c r="D71" s="14" t="s">
        <v>124</v>
      </c>
      <c r="E71" s="81">
        <v>79</v>
      </c>
      <c r="F71" s="15">
        <v>47819</v>
      </c>
      <c r="G71" s="17"/>
      <c r="H71" s="18"/>
    </row>
    <row r="72" spans="1:8" ht="14.45" customHeight="1" x14ac:dyDescent="0.25">
      <c r="A72" s="63" t="s">
        <v>145</v>
      </c>
      <c r="B72" s="370" t="s">
        <v>146</v>
      </c>
      <c r="C72" s="370"/>
      <c r="D72" s="14" t="s">
        <v>124</v>
      </c>
      <c r="E72" s="81">
        <v>175.5</v>
      </c>
      <c r="F72" s="15">
        <v>84046</v>
      </c>
      <c r="G72" s="17"/>
      <c r="H72" s="18"/>
    </row>
    <row r="73" spans="1:8" ht="14.45" customHeight="1" x14ac:dyDescent="0.25">
      <c r="A73" s="63" t="s">
        <v>147</v>
      </c>
      <c r="B73" s="370" t="s">
        <v>148</v>
      </c>
      <c r="C73" s="370"/>
      <c r="D73" s="14" t="s">
        <v>124</v>
      </c>
      <c r="E73" s="81">
        <v>223</v>
      </c>
      <c r="F73" s="15">
        <v>65461</v>
      </c>
      <c r="G73" s="17"/>
      <c r="H73" s="18"/>
    </row>
    <row r="74" spans="1:8" ht="14.45" customHeight="1" x14ac:dyDescent="0.25">
      <c r="A74" s="63" t="s">
        <v>149</v>
      </c>
      <c r="B74" s="370" t="s">
        <v>150</v>
      </c>
      <c r="C74" s="370"/>
      <c r="D74" s="14" t="s">
        <v>124</v>
      </c>
      <c r="E74" s="81">
        <v>59</v>
      </c>
      <c r="F74" s="15">
        <v>111917</v>
      </c>
      <c r="G74" s="17"/>
      <c r="H74" s="18"/>
    </row>
    <row r="75" spans="1:8" ht="14.45" customHeight="1" x14ac:dyDescent="0.25">
      <c r="A75" s="63" t="s">
        <v>151</v>
      </c>
      <c r="B75" s="370" t="s">
        <v>152</v>
      </c>
      <c r="C75" s="370"/>
      <c r="D75" s="14" t="s">
        <v>124</v>
      </c>
      <c r="E75" s="81">
        <v>63</v>
      </c>
      <c r="F75" s="15">
        <v>179157</v>
      </c>
      <c r="G75" s="17"/>
      <c r="H75" s="18"/>
    </row>
    <row r="76" spans="1:8" ht="22.9" customHeight="1" x14ac:dyDescent="0.25">
      <c r="A76" s="63" t="s">
        <v>153</v>
      </c>
      <c r="B76" s="370" t="s">
        <v>154</v>
      </c>
      <c r="C76" s="370"/>
      <c r="D76" s="14" t="s">
        <v>18</v>
      </c>
      <c r="E76" s="81">
        <v>1</v>
      </c>
      <c r="F76" s="15">
        <v>1575888</v>
      </c>
      <c r="G76" s="17"/>
      <c r="H76" s="18"/>
    </row>
    <row r="77" spans="1:8" ht="28.9" customHeight="1" x14ac:dyDescent="0.25">
      <c r="A77" s="63" t="s">
        <v>155</v>
      </c>
      <c r="B77" s="370" t="s">
        <v>156</v>
      </c>
      <c r="C77" s="370"/>
      <c r="D77" s="14" t="s">
        <v>18</v>
      </c>
      <c r="E77" s="81">
        <v>1</v>
      </c>
      <c r="F77" s="15">
        <v>7351773</v>
      </c>
      <c r="G77" s="17"/>
      <c r="H77" s="18"/>
    </row>
    <row r="78" spans="1:8" ht="14.45" customHeight="1" x14ac:dyDescent="0.25">
      <c r="A78" s="63" t="s">
        <v>157</v>
      </c>
      <c r="B78" s="370" t="s">
        <v>158</v>
      </c>
      <c r="C78" s="370"/>
      <c r="D78" s="14" t="s">
        <v>18</v>
      </c>
      <c r="E78" s="81">
        <v>3</v>
      </c>
      <c r="F78" s="15">
        <v>225841</v>
      </c>
      <c r="G78" s="17"/>
      <c r="H78" s="18"/>
    </row>
    <row r="79" spans="1:8" ht="33.6" customHeight="1" x14ac:dyDescent="0.25">
      <c r="A79" s="63" t="s">
        <v>159</v>
      </c>
      <c r="B79" s="370" t="s">
        <v>160</v>
      </c>
      <c r="C79" s="370"/>
      <c r="D79" s="14" t="s">
        <v>18</v>
      </c>
      <c r="E79" s="81">
        <v>2</v>
      </c>
      <c r="F79" s="15">
        <v>652325</v>
      </c>
      <c r="G79" s="17"/>
      <c r="H79" s="18"/>
    </row>
    <row r="80" spans="1:8" ht="14.45" customHeight="1" x14ac:dyDescent="0.25">
      <c r="A80" s="63" t="s">
        <v>161</v>
      </c>
      <c r="B80" s="370" t="s">
        <v>162</v>
      </c>
      <c r="C80" s="370"/>
      <c r="D80" s="14" t="s">
        <v>18</v>
      </c>
      <c r="E80" s="81">
        <v>2</v>
      </c>
      <c r="F80" s="15">
        <v>351900</v>
      </c>
      <c r="G80" s="17"/>
      <c r="H80" s="18"/>
    </row>
    <row r="81" spans="1:8" ht="28.9" customHeight="1" x14ac:dyDescent="0.25">
      <c r="A81" s="63" t="s">
        <v>163</v>
      </c>
      <c r="B81" s="370" t="s">
        <v>164</v>
      </c>
      <c r="C81" s="370"/>
      <c r="D81" s="14" t="s">
        <v>124</v>
      </c>
      <c r="E81" s="81">
        <v>21</v>
      </c>
      <c r="F81" s="15">
        <v>406841</v>
      </c>
      <c r="G81" s="17"/>
      <c r="H81" s="18"/>
    </row>
    <row r="82" spans="1:8" ht="14.45" customHeight="1" x14ac:dyDescent="0.25">
      <c r="A82" s="63" t="s">
        <v>165</v>
      </c>
      <c r="B82" s="370" t="s">
        <v>166</v>
      </c>
      <c r="C82" s="370"/>
      <c r="D82" s="14" t="s">
        <v>18</v>
      </c>
      <c r="E82" s="81">
        <v>11</v>
      </c>
      <c r="F82" s="15">
        <v>42800</v>
      </c>
      <c r="G82" s="17"/>
      <c r="H82" s="18"/>
    </row>
    <row r="83" spans="1:8" ht="38.450000000000003" customHeight="1" x14ac:dyDescent="0.25">
      <c r="A83" s="63" t="s">
        <v>167</v>
      </c>
      <c r="B83" s="370" t="s">
        <v>168</v>
      </c>
      <c r="C83" s="370"/>
      <c r="D83" s="14" t="s">
        <v>18</v>
      </c>
      <c r="E83" s="81">
        <v>6</v>
      </c>
      <c r="F83" s="15">
        <v>671325</v>
      </c>
      <c r="G83" s="17"/>
      <c r="H83" s="18"/>
    </row>
    <row r="84" spans="1:8" ht="46.15" customHeight="1" x14ac:dyDescent="0.25">
      <c r="A84" s="63" t="s">
        <v>169</v>
      </c>
      <c r="B84" s="370" t="s">
        <v>170</v>
      </c>
      <c r="C84" s="370"/>
      <c r="D84" s="14" t="s">
        <v>18</v>
      </c>
      <c r="E84" s="81">
        <v>4</v>
      </c>
      <c r="F84" s="15">
        <v>465833</v>
      </c>
      <c r="G84" s="17"/>
      <c r="H84" s="18"/>
    </row>
    <row r="85" spans="1:8" x14ac:dyDescent="0.25">
      <c r="A85" s="63" t="s">
        <v>171</v>
      </c>
      <c r="B85" s="370" t="s">
        <v>172</v>
      </c>
      <c r="C85" s="370"/>
      <c r="D85" s="14" t="s">
        <v>18</v>
      </c>
      <c r="E85" s="81">
        <v>53</v>
      </c>
      <c r="F85" s="15">
        <v>347361</v>
      </c>
      <c r="G85" s="17"/>
      <c r="H85" s="18"/>
    </row>
    <row r="86" spans="1:8" x14ac:dyDescent="0.25">
      <c r="A86" s="63" t="s">
        <v>173</v>
      </c>
      <c r="B86" s="370" t="s">
        <v>174</v>
      </c>
      <c r="C86" s="370"/>
      <c r="D86" s="14" t="s">
        <v>18</v>
      </c>
      <c r="E86" s="81">
        <v>25</v>
      </c>
      <c r="F86" s="15">
        <v>1010001</v>
      </c>
      <c r="G86" s="17"/>
      <c r="H86" s="18"/>
    </row>
    <row r="87" spans="1:8" x14ac:dyDescent="0.25">
      <c r="A87" s="63" t="s">
        <v>175</v>
      </c>
      <c r="B87" s="370" t="s">
        <v>176</v>
      </c>
      <c r="C87" s="370"/>
      <c r="D87" s="14" t="s">
        <v>18</v>
      </c>
      <c r="E87" s="81">
        <v>81</v>
      </c>
      <c r="F87" s="15">
        <v>227886</v>
      </c>
      <c r="G87" s="17"/>
      <c r="H87" s="18"/>
    </row>
    <row r="88" spans="1:8" x14ac:dyDescent="0.25">
      <c r="A88" s="63" t="s">
        <v>177</v>
      </c>
      <c r="B88" s="370" t="s">
        <v>178</v>
      </c>
      <c r="C88" s="370"/>
      <c r="D88" s="14" t="s">
        <v>18</v>
      </c>
      <c r="E88" s="81">
        <v>33</v>
      </c>
      <c r="F88" s="15">
        <v>212180</v>
      </c>
      <c r="G88" s="17"/>
      <c r="H88" s="18"/>
    </row>
    <row r="89" spans="1:8" x14ac:dyDescent="0.25">
      <c r="A89" s="63" t="s">
        <v>179</v>
      </c>
      <c r="B89" s="416" t="s">
        <v>180</v>
      </c>
      <c r="C89" s="417"/>
      <c r="D89" s="14" t="s">
        <v>18</v>
      </c>
      <c r="E89" s="81">
        <v>4</v>
      </c>
      <c r="F89" s="15">
        <v>99822</v>
      </c>
      <c r="G89" s="17"/>
      <c r="H89" s="18"/>
    </row>
    <row r="90" spans="1:8" ht="24.6" customHeight="1" x14ac:dyDescent="0.25">
      <c r="A90" s="63" t="s">
        <v>181</v>
      </c>
      <c r="B90" s="416" t="s">
        <v>182</v>
      </c>
      <c r="C90" s="417"/>
      <c r="D90" s="14" t="s">
        <v>18</v>
      </c>
      <c r="E90" s="82">
        <v>2</v>
      </c>
      <c r="F90" s="15">
        <v>2800000</v>
      </c>
      <c r="G90" s="17"/>
      <c r="H90" s="18"/>
    </row>
    <row r="91" spans="1:8" ht="14.45" customHeight="1" x14ac:dyDescent="0.25">
      <c r="A91" s="83" t="s">
        <v>183</v>
      </c>
      <c r="B91" s="412" t="s">
        <v>184</v>
      </c>
      <c r="C91" s="412"/>
      <c r="D91" s="84"/>
      <c r="E91" s="84"/>
      <c r="F91" s="84"/>
      <c r="G91" s="85"/>
      <c r="H91" s="86"/>
    </row>
    <row r="92" spans="1:8" ht="14.45" customHeight="1" x14ac:dyDescent="0.25">
      <c r="A92" s="63" t="s">
        <v>185</v>
      </c>
      <c r="B92" s="370" t="s">
        <v>123</v>
      </c>
      <c r="C92" s="370"/>
      <c r="D92" s="14" t="s">
        <v>124</v>
      </c>
      <c r="E92" s="81">
        <v>2665.5</v>
      </c>
      <c r="F92" s="15">
        <v>2644</v>
      </c>
      <c r="G92" s="17"/>
      <c r="H92" s="18"/>
    </row>
    <row r="93" spans="1:8" ht="37.15" customHeight="1" x14ac:dyDescent="0.25">
      <c r="A93" s="63" t="s">
        <v>186</v>
      </c>
      <c r="B93" s="370" t="s">
        <v>187</v>
      </c>
      <c r="C93" s="370"/>
      <c r="D93" s="14" t="s">
        <v>18</v>
      </c>
      <c r="E93" s="81">
        <v>11</v>
      </c>
      <c r="F93" s="15">
        <v>1776105</v>
      </c>
      <c r="G93" s="17"/>
      <c r="H93" s="18"/>
    </row>
    <row r="94" spans="1:8" ht="14.45" customHeight="1" x14ac:dyDescent="0.25">
      <c r="A94" s="63" t="s">
        <v>188</v>
      </c>
      <c r="B94" s="370" t="s">
        <v>189</v>
      </c>
      <c r="C94" s="370"/>
      <c r="D94" s="14" t="s">
        <v>124</v>
      </c>
      <c r="E94" s="81">
        <v>1</v>
      </c>
      <c r="F94" s="15">
        <v>45283</v>
      </c>
      <c r="G94" s="17"/>
      <c r="H94" s="18"/>
    </row>
    <row r="95" spans="1:8" ht="14.45" customHeight="1" x14ac:dyDescent="0.25">
      <c r="A95" s="63" t="s">
        <v>190</v>
      </c>
      <c r="B95" s="370" t="s">
        <v>191</v>
      </c>
      <c r="C95" s="370"/>
      <c r="D95" s="14" t="s">
        <v>124</v>
      </c>
      <c r="E95" s="81">
        <v>33</v>
      </c>
      <c r="F95" s="15">
        <v>51253</v>
      </c>
      <c r="G95" s="17"/>
      <c r="H95" s="18"/>
    </row>
    <row r="96" spans="1:8" ht="14.45" customHeight="1" x14ac:dyDescent="0.25">
      <c r="A96" s="63" t="s">
        <v>192</v>
      </c>
      <c r="B96" s="370" t="s">
        <v>193</v>
      </c>
      <c r="C96" s="370"/>
      <c r="D96" s="14" t="s">
        <v>18</v>
      </c>
      <c r="E96" s="81">
        <v>208</v>
      </c>
      <c r="F96" s="15">
        <v>103130</v>
      </c>
      <c r="G96" s="17"/>
      <c r="H96" s="18"/>
    </row>
    <row r="97" spans="1:8" ht="14.45" customHeight="1" x14ac:dyDescent="0.25">
      <c r="A97" s="63" t="s">
        <v>194</v>
      </c>
      <c r="B97" s="370" t="s">
        <v>195</v>
      </c>
      <c r="C97" s="370"/>
      <c r="D97" s="14" t="s">
        <v>18</v>
      </c>
      <c r="E97" s="81">
        <v>22</v>
      </c>
      <c r="F97" s="15">
        <v>139072</v>
      </c>
      <c r="G97" s="17"/>
      <c r="H97" s="18"/>
    </row>
    <row r="98" spans="1:8" ht="14.45" customHeight="1" x14ac:dyDescent="0.25">
      <c r="A98" s="63" t="s">
        <v>196</v>
      </c>
      <c r="B98" s="370" t="s">
        <v>197</v>
      </c>
      <c r="C98" s="370"/>
      <c r="D98" s="14" t="s">
        <v>18</v>
      </c>
      <c r="E98" s="81">
        <v>202</v>
      </c>
      <c r="F98" s="15">
        <v>188423</v>
      </c>
      <c r="G98" s="17"/>
      <c r="H98" s="18"/>
    </row>
    <row r="99" spans="1:8" ht="14.45" customHeight="1" x14ac:dyDescent="0.25">
      <c r="A99" s="63" t="s">
        <v>198</v>
      </c>
      <c r="B99" s="370" t="s">
        <v>199</v>
      </c>
      <c r="C99" s="370"/>
      <c r="D99" s="14" t="s">
        <v>18</v>
      </c>
      <c r="E99" s="81">
        <v>32</v>
      </c>
      <c r="F99" s="15">
        <v>98571</v>
      </c>
      <c r="G99" s="17"/>
      <c r="H99" s="18"/>
    </row>
    <row r="100" spans="1:8" ht="14.45" customHeight="1" x14ac:dyDescent="0.25">
      <c r="A100" s="63" t="s">
        <v>200</v>
      </c>
      <c r="B100" s="370" t="s">
        <v>201</v>
      </c>
      <c r="C100" s="370"/>
      <c r="D100" s="14" t="s">
        <v>18</v>
      </c>
      <c r="E100" s="81">
        <v>6</v>
      </c>
      <c r="F100" s="15">
        <v>129468</v>
      </c>
      <c r="G100" s="17"/>
      <c r="H100" s="18"/>
    </row>
    <row r="101" spans="1:8" ht="14.45" customHeight="1" x14ac:dyDescent="0.25">
      <c r="A101" s="63" t="s">
        <v>202</v>
      </c>
      <c r="B101" s="370" t="s">
        <v>203</v>
      </c>
      <c r="C101" s="370"/>
      <c r="D101" s="14" t="s">
        <v>124</v>
      </c>
      <c r="E101" s="81">
        <v>247.5</v>
      </c>
      <c r="F101" s="15">
        <v>23408</v>
      </c>
      <c r="G101" s="17"/>
      <c r="H101" s="18"/>
    </row>
    <row r="102" spans="1:8" ht="14.45" customHeight="1" x14ac:dyDescent="0.25">
      <c r="A102" s="63" t="s">
        <v>204</v>
      </c>
      <c r="B102" s="370" t="s">
        <v>205</v>
      </c>
      <c r="C102" s="370"/>
      <c r="D102" s="14" t="s">
        <v>124</v>
      </c>
      <c r="E102" s="81">
        <v>41.5</v>
      </c>
      <c r="F102" s="15">
        <v>27850</v>
      </c>
      <c r="G102" s="17"/>
      <c r="H102" s="18"/>
    </row>
    <row r="103" spans="1:8" ht="14.45" customHeight="1" x14ac:dyDescent="0.25">
      <c r="A103" s="63" t="s">
        <v>206</v>
      </c>
      <c r="B103" s="370" t="s">
        <v>207</v>
      </c>
      <c r="C103" s="370"/>
      <c r="D103" s="14" t="s">
        <v>124</v>
      </c>
      <c r="E103" s="81">
        <v>301.5</v>
      </c>
      <c r="F103" s="15">
        <v>44622</v>
      </c>
      <c r="G103" s="17"/>
      <c r="H103" s="18"/>
    </row>
    <row r="104" spans="1:8" ht="14.45" customHeight="1" x14ac:dyDescent="0.25">
      <c r="A104" s="63" t="s">
        <v>208</v>
      </c>
      <c r="B104" s="370" t="s">
        <v>209</v>
      </c>
      <c r="C104" s="370"/>
      <c r="D104" s="14" t="s">
        <v>124</v>
      </c>
      <c r="E104" s="81">
        <v>138</v>
      </c>
      <c r="F104" s="15">
        <v>55360</v>
      </c>
      <c r="G104" s="17"/>
      <c r="H104" s="18"/>
    </row>
    <row r="105" spans="1:8" ht="14.45" customHeight="1" x14ac:dyDescent="0.25">
      <c r="A105" s="63" t="s">
        <v>210</v>
      </c>
      <c r="B105" s="370" t="s">
        <v>211</v>
      </c>
      <c r="C105" s="370"/>
      <c r="D105" s="14" t="s">
        <v>124</v>
      </c>
      <c r="E105" s="81">
        <v>1354</v>
      </c>
      <c r="F105" s="15">
        <v>69809</v>
      </c>
      <c r="G105" s="17"/>
      <c r="H105" s="18"/>
    </row>
    <row r="106" spans="1:8" s="87" customFormat="1" ht="14.45" customHeight="1" x14ac:dyDescent="0.25">
      <c r="A106" s="63" t="s">
        <v>212</v>
      </c>
      <c r="B106" s="370" t="s">
        <v>213</v>
      </c>
      <c r="C106" s="370"/>
      <c r="D106" s="14" t="s">
        <v>124</v>
      </c>
      <c r="E106" s="81">
        <v>177.5</v>
      </c>
      <c r="F106" s="15">
        <v>132217</v>
      </c>
      <c r="G106" s="16"/>
      <c r="H106" s="18"/>
    </row>
    <row r="107" spans="1:8" s="87" customFormat="1" ht="20.45" customHeight="1" x14ac:dyDescent="0.25">
      <c r="A107" s="63" t="s">
        <v>214</v>
      </c>
      <c r="B107" s="414" t="s">
        <v>215</v>
      </c>
      <c r="C107" s="414"/>
      <c r="D107" s="14" t="s">
        <v>124</v>
      </c>
      <c r="E107" s="81">
        <v>110.5</v>
      </c>
      <c r="F107" s="15">
        <v>57840</v>
      </c>
      <c r="G107" s="16"/>
      <c r="H107" s="18"/>
    </row>
    <row r="108" spans="1:8" s="87" customFormat="1" ht="20.45" customHeight="1" x14ac:dyDescent="0.25">
      <c r="A108" s="63" t="s">
        <v>216</v>
      </c>
      <c r="B108" s="370" t="s">
        <v>217</v>
      </c>
      <c r="C108" s="370"/>
      <c r="D108" s="14" t="s">
        <v>124</v>
      </c>
      <c r="E108" s="88">
        <v>440.5</v>
      </c>
      <c r="F108" s="15">
        <v>83654</v>
      </c>
      <c r="G108" s="16"/>
      <c r="H108" s="18"/>
    </row>
    <row r="109" spans="1:8" s="87" customFormat="1" ht="20.45" customHeight="1" x14ac:dyDescent="0.25">
      <c r="A109" s="63" t="s">
        <v>218</v>
      </c>
      <c r="B109" s="370" t="s">
        <v>219</v>
      </c>
      <c r="C109" s="370"/>
      <c r="D109" s="14" t="s">
        <v>124</v>
      </c>
      <c r="E109" s="81">
        <v>37</v>
      </c>
      <c r="F109" s="15">
        <v>110137</v>
      </c>
      <c r="G109" s="16"/>
      <c r="H109" s="18"/>
    </row>
    <row r="110" spans="1:8" s="87" customFormat="1" ht="20.45" customHeight="1" x14ac:dyDescent="0.25">
      <c r="A110" s="63" t="s">
        <v>220</v>
      </c>
      <c r="B110" s="370" t="s">
        <v>221</v>
      </c>
      <c r="C110" s="370"/>
      <c r="D110" s="14" t="s">
        <v>124</v>
      </c>
      <c r="E110" s="81">
        <v>36</v>
      </c>
      <c r="F110" s="15">
        <v>137918</v>
      </c>
      <c r="G110" s="16"/>
      <c r="H110" s="18"/>
    </row>
    <row r="111" spans="1:8" s="87" customFormat="1" ht="20.45" customHeight="1" x14ac:dyDescent="0.25">
      <c r="A111" s="63" t="s">
        <v>222</v>
      </c>
      <c r="B111" s="370" t="s">
        <v>223</v>
      </c>
      <c r="C111" s="370"/>
      <c r="D111" s="14" t="s">
        <v>124</v>
      </c>
      <c r="E111" s="81">
        <v>73.5</v>
      </c>
      <c r="F111" s="15">
        <v>187856</v>
      </c>
      <c r="G111" s="16"/>
      <c r="H111" s="18"/>
    </row>
    <row r="112" spans="1:8" s="87" customFormat="1" ht="20.45" customHeight="1" x14ac:dyDescent="0.25">
      <c r="A112" s="63" t="s">
        <v>224</v>
      </c>
      <c r="B112" s="370" t="s">
        <v>225</v>
      </c>
      <c r="C112" s="370"/>
      <c r="D112" s="14" t="s">
        <v>124</v>
      </c>
      <c r="E112" s="81">
        <v>78</v>
      </c>
      <c r="F112" s="15">
        <v>265569</v>
      </c>
      <c r="G112" s="16"/>
      <c r="H112" s="18"/>
    </row>
    <row r="113" spans="1:8" s="87" customFormat="1" ht="20.45" customHeight="1" x14ac:dyDescent="0.25">
      <c r="A113" s="63" t="s">
        <v>226</v>
      </c>
      <c r="B113" s="370" t="s">
        <v>227</v>
      </c>
      <c r="C113" s="370"/>
      <c r="D113" s="14" t="s">
        <v>124</v>
      </c>
      <c r="E113" s="81">
        <v>132.5</v>
      </c>
      <c r="F113" s="15">
        <v>321600</v>
      </c>
      <c r="G113" s="16"/>
      <c r="H113" s="18"/>
    </row>
    <row r="114" spans="1:8" s="87" customFormat="1" ht="14.45" customHeight="1" x14ac:dyDescent="0.25">
      <c r="A114" s="63" t="s">
        <v>228</v>
      </c>
      <c r="B114" s="414" t="s">
        <v>229</v>
      </c>
      <c r="C114" s="414"/>
      <c r="D114" s="14" t="s">
        <v>18</v>
      </c>
      <c r="E114" s="81">
        <v>29</v>
      </c>
      <c r="F114" s="15">
        <v>98010</v>
      </c>
      <c r="G114" s="16"/>
      <c r="H114" s="18"/>
    </row>
    <row r="115" spans="1:8" s="87" customFormat="1" x14ac:dyDescent="0.25">
      <c r="A115" s="63" t="s">
        <v>230</v>
      </c>
      <c r="B115" s="414" t="s">
        <v>231</v>
      </c>
      <c r="C115" s="414"/>
      <c r="D115" s="14" t="s">
        <v>18</v>
      </c>
      <c r="E115" s="81">
        <v>45</v>
      </c>
      <c r="F115" s="15">
        <v>173405</v>
      </c>
      <c r="G115" s="16"/>
      <c r="H115" s="18"/>
    </row>
    <row r="116" spans="1:8" s="87" customFormat="1" x14ac:dyDescent="0.25">
      <c r="A116" s="63" t="s">
        <v>232</v>
      </c>
      <c r="B116" s="415" t="s">
        <v>233</v>
      </c>
      <c r="C116" s="415"/>
      <c r="D116" s="14" t="s">
        <v>18</v>
      </c>
      <c r="E116" s="81">
        <v>62</v>
      </c>
      <c r="F116" s="15">
        <v>28056</v>
      </c>
      <c r="G116" s="16"/>
      <c r="H116" s="18"/>
    </row>
    <row r="117" spans="1:8" s="87" customFormat="1" x14ac:dyDescent="0.25">
      <c r="A117" s="63" t="s">
        <v>234</v>
      </c>
      <c r="B117" s="415" t="s">
        <v>235</v>
      </c>
      <c r="C117" s="415"/>
      <c r="D117" s="14" t="s">
        <v>18</v>
      </c>
      <c r="E117" s="81">
        <v>21</v>
      </c>
      <c r="F117" s="15">
        <v>23362</v>
      </c>
      <c r="G117" s="16"/>
      <c r="H117" s="18"/>
    </row>
    <row r="118" spans="1:8" s="87" customFormat="1" ht="15" customHeight="1" x14ac:dyDescent="0.25">
      <c r="A118" s="63" t="s">
        <v>236</v>
      </c>
      <c r="B118" s="370" t="s">
        <v>237</v>
      </c>
      <c r="C118" s="370"/>
      <c r="D118" s="14" t="s">
        <v>18</v>
      </c>
      <c r="E118" s="81">
        <v>1</v>
      </c>
      <c r="F118" s="15">
        <v>23938</v>
      </c>
      <c r="G118" s="16"/>
      <c r="H118" s="18"/>
    </row>
    <row r="119" spans="1:8" s="87" customFormat="1" x14ac:dyDescent="0.25">
      <c r="A119" s="63" t="s">
        <v>238</v>
      </c>
      <c r="B119" s="370" t="s">
        <v>239</v>
      </c>
      <c r="C119" s="370"/>
      <c r="D119" s="14" t="s">
        <v>18</v>
      </c>
      <c r="E119" s="81">
        <v>89</v>
      </c>
      <c r="F119" s="15">
        <v>29998</v>
      </c>
      <c r="G119" s="16"/>
      <c r="H119" s="18"/>
    </row>
    <row r="120" spans="1:8" s="87" customFormat="1" ht="29.25" customHeight="1" x14ac:dyDescent="0.25">
      <c r="A120" s="63" t="s">
        <v>240</v>
      </c>
      <c r="B120" s="370" t="s">
        <v>241</v>
      </c>
      <c r="C120" s="370"/>
      <c r="D120" s="14" t="s">
        <v>18</v>
      </c>
      <c r="E120" s="81">
        <v>19</v>
      </c>
      <c r="F120" s="15">
        <v>3288840.24</v>
      </c>
      <c r="G120" s="16"/>
      <c r="H120" s="18"/>
    </row>
    <row r="121" spans="1:8" s="87" customFormat="1" ht="25.15" customHeight="1" x14ac:dyDescent="0.25">
      <c r="A121" s="63" t="s">
        <v>242</v>
      </c>
      <c r="B121" s="370" t="s">
        <v>243</v>
      </c>
      <c r="C121" s="370"/>
      <c r="D121" s="14" t="s">
        <v>124</v>
      </c>
      <c r="E121" s="81">
        <v>401.5</v>
      </c>
      <c r="F121" s="15">
        <v>144553</v>
      </c>
      <c r="G121" s="16"/>
      <c r="H121" s="18"/>
    </row>
    <row r="122" spans="1:8" s="87" customFormat="1" ht="45" customHeight="1" x14ac:dyDescent="0.25">
      <c r="A122" s="63" t="s">
        <v>244</v>
      </c>
      <c r="B122" s="370" t="s">
        <v>245</v>
      </c>
      <c r="C122" s="370"/>
      <c r="D122" s="14" t="s">
        <v>18</v>
      </c>
      <c r="E122" s="81">
        <v>69</v>
      </c>
      <c r="F122" s="15">
        <v>611781</v>
      </c>
      <c r="G122" s="16"/>
      <c r="H122" s="18"/>
    </row>
    <row r="123" spans="1:8" s="87" customFormat="1" ht="30" customHeight="1" x14ac:dyDescent="0.25">
      <c r="A123" s="63" t="s">
        <v>246</v>
      </c>
      <c r="B123" s="370" t="s">
        <v>247</v>
      </c>
      <c r="C123" s="370"/>
      <c r="D123" s="14" t="s">
        <v>18</v>
      </c>
      <c r="E123" s="81">
        <v>10</v>
      </c>
      <c r="F123" s="15">
        <v>548007</v>
      </c>
      <c r="G123" s="16"/>
      <c r="H123" s="18"/>
    </row>
    <row r="124" spans="1:8" s="87" customFormat="1" x14ac:dyDescent="0.25">
      <c r="A124" s="83" t="s">
        <v>248</v>
      </c>
      <c r="B124" s="412" t="s">
        <v>249</v>
      </c>
      <c r="C124" s="412"/>
      <c r="D124" s="84"/>
      <c r="E124" s="84"/>
      <c r="F124" s="84"/>
      <c r="G124" s="85"/>
      <c r="H124" s="86"/>
    </row>
    <row r="125" spans="1:8" s="87" customFormat="1" x14ac:dyDescent="0.25">
      <c r="A125" s="63" t="s">
        <v>250</v>
      </c>
      <c r="B125" s="413" t="s">
        <v>123</v>
      </c>
      <c r="C125" s="413"/>
      <c r="D125" s="89" t="s">
        <v>124</v>
      </c>
      <c r="E125" s="81">
        <v>2731.5</v>
      </c>
      <c r="F125" s="15">
        <v>2644</v>
      </c>
      <c r="G125" s="16"/>
      <c r="H125" s="18"/>
    </row>
    <row r="126" spans="1:8" s="87" customFormat="1" x14ac:dyDescent="0.25">
      <c r="A126" s="63" t="s">
        <v>251</v>
      </c>
      <c r="B126" s="370" t="s">
        <v>252</v>
      </c>
      <c r="C126" s="370"/>
      <c r="D126" s="14" t="s">
        <v>124</v>
      </c>
      <c r="E126" s="81">
        <v>1554</v>
      </c>
      <c r="F126" s="15">
        <v>47436</v>
      </c>
      <c r="G126" s="16"/>
      <c r="H126" s="18"/>
    </row>
    <row r="127" spans="1:8" s="87" customFormat="1" x14ac:dyDescent="0.25">
      <c r="A127" s="63" t="s">
        <v>253</v>
      </c>
      <c r="B127" s="370" t="s">
        <v>254</v>
      </c>
      <c r="C127" s="370"/>
      <c r="D127" s="14" t="s">
        <v>124</v>
      </c>
      <c r="E127" s="81">
        <v>131.5</v>
      </c>
      <c r="F127" s="15">
        <v>68207</v>
      </c>
      <c r="G127" s="16"/>
      <c r="H127" s="18"/>
    </row>
    <row r="128" spans="1:8" s="87" customFormat="1" x14ac:dyDescent="0.25">
      <c r="A128" s="63" t="s">
        <v>255</v>
      </c>
      <c r="B128" s="370" t="s">
        <v>256</v>
      </c>
      <c r="C128" s="370"/>
      <c r="D128" s="14" t="s">
        <v>124</v>
      </c>
      <c r="E128" s="81">
        <v>145</v>
      </c>
      <c r="F128" s="15">
        <v>90627</v>
      </c>
      <c r="G128" s="16"/>
      <c r="H128" s="18"/>
    </row>
    <row r="129" spans="1:8" s="87" customFormat="1" x14ac:dyDescent="0.25">
      <c r="A129" s="63" t="s">
        <v>257</v>
      </c>
      <c r="B129" s="370" t="s">
        <v>258</v>
      </c>
      <c r="C129" s="370"/>
      <c r="D129" s="14" t="s">
        <v>124</v>
      </c>
      <c r="E129" s="81">
        <v>134.5</v>
      </c>
      <c r="F129" s="15">
        <v>133612</v>
      </c>
      <c r="G129" s="16"/>
      <c r="H129" s="18"/>
    </row>
    <row r="130" spans="1:8" s="87" customFormat="1" x14ac:dyDescent="0.25">
      <c r="A130" s="63" t="s">
        <v>259</v>
      </c>
      <c r="B130" s="370" t="s">
        <v>260</v>
      </c>
      <c r="C130" s="370"/>
      <c r="D130" s="14" t="s">
        <v>124</v>
      </c>
      <c r="E130" s="81">
        <v>184</v>
      </c>
      <c r="F130" s="15">
        <v>173453</v>
      </c>
      <c r="G130" s="16"/>
      <c r="H130" s="18"/>
    </row>
    <row r="131" spans="1:8" s="87" customFormat="1" x14ac:dyDescent="0.25">
      <c r="A131" s="63" t="s">
        <v>261</v>
      </c>
      <c r="B131" s="370" t="s">
        <v>262</v>
      </c>
      <c r="C131" s="370"/>
      <c r="D131" s="14" t="s">
        <v>124</v>
      </c>
      <c r="E131" s="81">
        <v>163</v>
      </c>
      <c r="F131" s="15">
        <v>245016</v>
      </c>
      <c r="G131" s="16"/>
      <c r="H131" s="18"/>
    </row>
    <row r="132" spans="1:8" s="87" customFormat="1" x14ac:dyDescent="0.25">
      <c r="A132" s="63" t="s">
        <v>263</v>
      </c>
      <c r="B132" s="370" t="s">
        <v>262</v>
      </c>
      <c r="C132" s="370"/>
      <c r="D132" s="14" t="s">
        <v>124</v>
      </c>
      <c r="E132" s="81">
        <v>163</v>
      </c>
      <c r="F132" s="15">
        <v>417663</v>
      </c>
      <c r="G132" s="16"/>
      <c r="H132" s="18"/>
    </row>
    <row r="133" spans="1:8" s="87" customFormat="1" x14ac:dyDescent="0.25">
      <c r="A133" s="63" t="s">
        <v>264</v>
      </c>
      <c r="B133" s="370" t="s">
        <v>265</v>
      </c>
      <c r="C133" s="370"/>
      <c r="D133" s="14" t="s">
        <v>18</v>
      </c>
      <c r="E133" s="81">
        <v>83</v>
      </c>
      <c r="F133" s="15">
        <v>15384</v>
      </c>
      <c r="G133" s="16"/>
      <c r="H133" s="18"/>
    </row>
    <row r="134" spans="1:8" s="87" customFormat="1" x14ac:dyDescent="0.25">
      <c r="A134" s="63" t="s">
        <v>266</v>
      </c>
      <c r="B134" s="370" t="s">
        <v>267</v>
      </c>
      <c r="C134" s="370"/>
      <c r="D134" s="14" t="s">
        <v>18</v>
      </c>
      <c r="E134" s="81">
        <v>40</v>
      </c>
      <c r="F134" s="15">
        <v>22352</v>
      </c>
      <c r="G134" s="16"/>
      <c r="H134" s="18"/>
    </row>
    <row r="135" spans="1:8" s="87" customFormat="1" x14ac:dyDescent="0.25">
      <c r="A135" s="63" t="s">
        <v>268</v>
      </c>
      <c r="B135" s="370" t="s">
        <v>269</v>
      </c>
      <c r="C135" s="370"/>
      <c r="D135" s="14" t="s">
        <v>18</v>
      </c>
      <c r="E135" s="81">
        <v>53</v>
      </c>
      <c r="F135" s="15">
        <v>24886</v>
      </c>
      <c r="G135" s="16"/>
      <c r="H135" s="18"/>
    </row>
    <row r="136" spans="1:8" s="87" customFormat="1" x14ac:dyDescent="0.25">
      <c r="A136" s="63" t="s">
        <v>270</v>
      </c>
      <c r="B136" s="370" t="s">
        <v>271</v>
      </c>
      <c r="C136" s="370"/>
      <c r="D136" s="14" t="s">
        <v>18</v>
      </c>
      <c r="E136" s="81">
        <v>47</v>
      </c>
      <c r="F136" s="15">
        <v>34484</v>
      </c>
      <c r="G136" s="16"/>
      <c r="H136" s="18"/>
    </row>
    <row r="137" spans="1:8" s="87" customFormat="1" x14ac:dyDescent="0.25">
      <c r="A137" s="63" t="s">
        <v>272</v>
      </c>
      <c r="B137" s="370" t="s">
        <v>273</v>
      </c>
      <c r="C137" s="370"/>
      <c r="D137" s="14" t="s">
        <v>18</v>
      </c>
      <c r="E137" s="81">
        <v>62</v>
      </c>
      <c r="F137" s="15">
        <v>45311</v>
      </c>
      <c r="G137" s="16"/>
      <c r="H137" s="18"/>
    </row>
    <row r="138" spans="1:8" s="87" customFormat="1" x14ac:dyDescent="0.25">
      <c r="A138" s="63" t="s">
        <v>274</v>
      </c>
      <c r="B138" s="370" t="s">
        <v>275</v>
      </c>
      <c r="C138" s="370"/>
      <c r="D138" s="14" t="s">
        <v>18</v>
      </c>
      <c r="E138" s="81">
        <v>56</v>
      </c>
      <c r="F138" s="15">
        <v>66448</v>
      </c>
      <c r="G138" s="16"/>
      <c r="H138" s="18"/>
    </row>
    <row r="139" spans="1:8" s="87" customFormat="1" x14ac:dyDescent="0.25">
      <c r="A139" s="63" t="s">
        <v>276</v>
      </c>
      <c r="B139" s="370" t="s">
        <v>277</v>
      </c>
      <c r="C139" s="370"/>
      <c r="D139" s="14" t="s">
        <v>18</v>
      </c>
      <c r="E139" s="81">
        <v>1</v>
      </c>
      <c r="F139" s="15">
        <v>73626</v>
      </c>
      <c r="G139" s="16"/>
      <c r="H139" s="18"/>
    </row>
    <row r="140" spans="1:8" s="87" customFormat="1" x14ac:dyDescent="0.25">
      <c r="A140" s="63" t="s">
        <v>278</v>
      </c>
      <c r="B140" s="370" t="s">
        <v>279</v>
      </c>
      <c r="C140" s="370"/>
      <c r="D140" s="14" t="s">
        <v>18</v>
      </c>
      <c r="E140" s="81">
        <v>639</v>
      </c>
      <c r="F140" s="15">
        <v>78846</v>
      </c>
      <c r="G140" s="16"/>
      <c r="H140" s="18"/>
    </row>
    <row r="141" spans="1:8" s="87" customFormat="1" x14ac:dyDescent="0.25">
      <c r="A141" s="63" t="s">
        <v>280</v>
      </c>
      <c r="B141" s="370" t="s">
        <v>281</v>
      </c>
      <c r="C141" s="370"/>
      <c r="D141" s="14" t="s">
        <v>18</v>
      </c>
      <c r="E141" s="81">
        <v>639</v>
      </c>
      <c r="F141" s="15">
        <v>73626</v>
      </c>
      <c r="G141" s="16"/>
      <c r="H141" s="18"/>
    </row>
    <row r="142" spans="1:8" s="87" customFormat="1" x14ac:dyDescent="0.25">
      <c r="A142" s="63" t="s">
        <v>282</v>
      </c>
      <c r="B142" s="370" t="s">
        <v>283</v>
      </c>
      <c r="C142" s="370"/>
      <c r="D142" s="14" t="s">
        <v>18</v>
      </c>
      <c r="E142" s="81">
        <v>639</v>
      </c>
      <c r="F142" s="15">
        <v>4958</v>
      </c>
      <c r="G142" s="16"/>
      <c r="H142" s="18"/>
    </row>
    <row r="143" spans="1:8" s="87" customFormat="1" ht="41.45" customHeight="1" x14ac:dyDescent="0.25">
      <c r="A143" s="63" t="s">
        <v>284</v>
      </c>
      <c r="B143" s="370" t="s">
        <v>285</v>
      </c>
      <c r="C143" s="370"/>
      <c r="D143" s="14" t="s">
        <v>18</v>
      </c>
      <c r="E143" s="82">
        <v>14</v>
      </c>
      <c r="F143" s="15">
        <v>2529156</v>
      </c>
      <c r="G143" s="16"/>
      <c r="H143" s="90"/>
    </row>
    <row r="144" spans="1:8" s="87" customFormat="1" x14ac:dyDescent="0.25">
      <c r="A144" s="63" t="s">
        <v>286</v>
      </c>
      <c r="B144" s="370" t="s">
        <v>287</v>
      </c>
      <c r="C144" s="370"/>
      <c r="D144" s="14" t="s">
        <v>18</v>
      </c>
      <c r="E144" s="81">
        <v>616</v>
      </c>
      <c r="F144" s="15">
        <v>4148</v>
      </c>
      <c r="G144" s="16"/>
      <c r="H144" s="18"/>
    </row>
    <row r="145" spans="1:8" s="87" customFormat="1" x14ac:dyDescent="0.25">
      <c r="A145" s="63" t="s">
        <v>288</v>
      </c>
      <c r="B145" s="370" t="s">
        <v>289</v>
      </c>
      <c r="C145" s="370"/>
      <c r="D145" s="14" t="s">
        <v>18</v>
      </c>
      <c r="E145" s="81">
        <v>162</v>
      </c>
      <c r="F145" s="15">
        <v>15580</v>
      </c>
      <c r="G145" s="16"/>
      <c r="H145" s="18"/>
    </row>
    <row r="146" spans="1:8" s="87" customFormat="1" x14ac:dyDescent="0.25">
      <c r="A146" s="63" t="s">
        <v>290</v>
      </c>
      <c r="B146" s="370" t="s">
        <v>291</v>
      </c>
      <c r="C146" s="370"/>
      <c r="D146" s="14" t="s">
        <v>18</v>
      </c>
      <c r="E146" s="81">
        <v>53</v>
      </c>
      <c r="F146" s="15">
        <v>90619</v>
      </c>
      <c r="G146" s="16"/>
      <c r="H146" s="18"/>
    </row>
    <row r="147" spans="1:8" s="87" customFormat="1" x14ac:dyDescent="0.25">
      <c r="A147" s="63" t="s">
        <v>292</v>
      </c>
      <c r="B147" s="370" t="s">
        <v>293</v>
      </c>
      <c r="C147" s="370"/>
      <c r="D147" s="14" t="s">
        <v>18</v>
      </c>
      <c r="E147" s="81">
        <v>27</v>
      </c>
      <c r="F147" s="15">
        <v>144245</v>
      </c>
      <c r="G147" s="16"/>
      <c r="H147" s="18"/>
    </row>
    <row r="148" spans="1:8" s="87" customFormat="1" x14ac:dyDescent="0.25">
      <c r="A148" s="63" t="s">
        <v>294</v>
      </c>
      <c r="B148" s="370" t="s">
        <v>295</v>
      </c>
      <c r="C148" s="370"/>
      <c r="D148" s="14" t="s">
        <v>18</v>
      </c>
      <c r="E148" s="81">
        <v>20</v>
      </c>
      <c r="F148" s="15">
        <v>103040</v>
      </c>
      <c r="G148" s="16"/>
      <c r="H148" s="18"/>
    </row>
    <row r="149" spans="1:8" s="87" customFormat="1" x14ac:dyDescent="0.25">
      <c r="A149" s="63" t="s">
        <v>296</v>
      </c>
      <c r="B149" s="370" t="s">
        <v>297</v>
      </c>
      <c r="C149" s="370"/>
      <c r="D149" s="14" t="s">
        <v>18</v>
      </c>
      <c r="E149" s="81">
        <v>10</v>
      </c>
      <c r="F149" s="15">
        <v>384000</v>
      </c>
      <c r="G149" s="16"/>
      <c r="H149" s="18"/>
    </row>
    <row r="150" spans="1:8" s="87" customFormat="1" x14ac:dyDescent="0.25">
      <c r="A150" s="63" t="s">
        <v>298</v>
      </c>
      <c r="B150" s="370" t="s">
        <v>299</v>
      </c>
      <c r="C150" s="370"/>
      <c r="D150" s="14" t="s">
        <v>18</v>
      </c>
      <c r="E150" s="81">
        <v>1</v>
      </c>
      <c r="F150" s="15">
        <v>753245</v>
      </c>
      <c r="G150" s="16"/>
      <c r="H150" s="18"/>
    </row>
    <row r="151" spans="1:8" s="87" customFormat="1" x14ac:dyDescent="0.25">
      <c r="A151" s="63" t="s">
        <v>300</v>
      </c>
      <c r="B151" s="370" t="s">
        <v>301</v>
      </c>
      <c r="C151" s="370"/>
      <c r="D151" s="14" t="s">
        <v>124</v>
      </c>
      <c r="E151" s="81">
        <v>178.5</v>
      </c>
      <c r="F151" s="15">
        <v>52850</v>
      </c>
      <c r="G151" s="16"/>
      <c r="H151" s="18"/>
    </row>
    <row r="152" spans="1:8" x14ac:dyDescent="0.25">
      <c r="A152" s="63" t="s">
        <v>302</v>
      </c>
      <c r="B152" s="370" t="s">
        <v>303</v>
      </c>
      <c r="C152" s="370"/>
      <c r="D152" s="14" t="s">
        <v>124</v>
      </c>
      <c r="E152" s="81">
        <v>157.5</v>
      </c>
      <c r="F152" s="15">
        <v>76272</v>
      </c>
      <c r="G152" s="16"/>
      <c r="H152" s="18"/>
    </row>
    <row r="153" spans="1:8" x14ac:dyDescent="0.25">
      <c r="A153" s="63" t="s">
        <v>304</v>
      </c>
      <c r="B153" s="370" t="s">
        <v>305</v>
      </c>
      <c r="C153" s="370"/>
      <c r="D153" s="14" t="s">
        <v>124</v>
      </c>
      <c r="E153" s="81">
        <v>84</v>
      </c>
      <c r="F153" s="15">
        <v>165771.19999999998</v>
      </c>
      <c r="G153" s="16"/>
      <c r="H153" s="18"/>
    </row>
    <row r="154" spans="1:8" x14ac:dyDescent="0.25">
      <c r="A154" s="63" t="s">
        <v>306</v>
      </c>
      <c r="B154" s="370" t="s">
        <v>307</v>
      </c>
      <c r="C154" s="370"/>
      <c r="D154" s="14" t="s">
        <v>18</v>
      </c>
      <c r="E154" s="81">
        <v>3</v>
      </c>
      <c r="F154" s="15">
        <v>2840571</v>
      </c>
      <c r="G154" s="16"/>
      <c r="H154" s="18"/>
    </row>
    <row r="155" spans="1:8" x14ac:dyDescent="0.25">
      <c r="A155" s="63" t="s">
        <v>308</v>
      </c>
      <c r="B155" s="370" t="s">
        <v>309</v>
      </c>
      <c r="C155" s="370"/>
      <c r="D155" s="14" t="s">
        <v>29</v>
      </c>
      <c r="E155" s="91">
        <v>1</v>
      </c>
      <c r="F155" s="15">
        <v>655486</v>
      </c>
      <c r="G155" s="16"/>
      <c r="H155" s="18"/>
    </row>
    <row r="156" spans="1:8" x14ac:dyDescent="0.25">
      <c r="A156" s="63" t="s">
        <v>310</v>
      </c>
      <c r="B156" s="370" t="s">
        <v>311</v>
      </c>
      <c r="C156" s="370"/>
      <c r="D156" s="14" t="s">
        <v>18</v>
      </c>
      <c r="E156" s="81">
        <v>1</v>
      </c>
      <c r="F156" s="15">
        <v>499788</v>
      </c>
      <c r="G156" s="16"/>
      <c r="H156" s="18"/>
    </row>
    <row r="157" spans="1:8" s="87" customFormat="1" x14ac:dyDescent="0.25">
      <c r="A157" s="63" t="s">
        <v>312</v>
      </c>
      <c r="B157" s="370" t="s">
        <v>313</v>
      </c>
      <c r="C157" s="370"/>
      <c r="D157" s="14" t="s">
        <v>18</v>
      </c>
      <c r="E157" s="81">
        <v>1</v>
      </c>
      <c r="F157" s="15">
        <v>751500</v>
      </c>
      <c r="G157" s="16"/>
      <c r="H157" s="18"/>
    </row>
    <row r="158" spans="1:8" s="87" customFormat="1" x14ac:dyDescent="0.25">
      <c r="A158" s="63" t="s">
        <v>314</v>
      </c>
      <c r="B158" s="370" t="s">
        <v>315</v>
      </c>
      <c r="C158" s="370"/>
      <c r="D158" s="14" t="s">
        <v>18</v>
      </c>
      <c r="E158" s="81">
        <v>1</v>
      </c>
      <c r="F158" s="15">
        <v>4179658</v>
      </c>
      <c r="G158" s="16"/>
      <c r="H158" s="18"/>
    </row>
    <row r="159" spans="1:8" s="87" customFormat="1" x14ac:dyDescent="0.25">
      <c r="A159" s="63" t="s">
        <v>316</v>
      </c>
      <c r="B159" s="370" t="s">
        <v>317</v>
      </c>
      <c r="C159" s="370"/>
      <c r="D159" s="14" t="s">
        <v>18</v>
      </c>
      <c r="E159" s="81">
        <v>1</v>
      </c>
      <c r="F159" s="15">
        <v>1789509</v>
      </c>
      <c r="G159" s="16"/>
      <c r="H159" s="18"/>
    </row>
    <row r="160" spans="1:8" s="87" customFormat="1" x14ac:dyDescent="0.25">
      <c r="A160" s="63" t="s">
        <v>318</v>
      </c>
      <c r="B160" s="370" t="s">
        <v>319</v>
      </c>
      <c r="C160" s="370"/>
      <c r="D160" s="14" t="s">
        <v>18</v>
      </c>
      <c r="E160" s="81">
        <v>1</v>
      </c>
      <c r="F160" s="15">
        <v>2469838</v>
      </c>
      <c r="G160" s="16"/>
      <c r="H160" s="18"/>
    </row>
    <row r="161" spans="1:8" s="87" customFormat="1" x14ac:dyDescent="0.25">
      <c r="A161" s="63" t="s">
        <v>320</v>
      </c>
      <c r="B161" s="370" t="s">
        <v>321</v>
      </c>
      <c r="C161" s="370"/>
      <c r="D161" s="14" t="s">
        <v>18</v>
      </c>
      <c r="E161" s="81">
        <v>4</v>
      </c>
      <c r="F161" s="15">
        <v>112296</v>
      </c>
      <c r="G161" s="16"/>
      <c r="H161" s="18"/>
    </row>
    <row r="162" spans="1:8" s="87" customFormat="1" x14ac:dyDescent="0.25">
      <c r="A162" s="63" t="s">
        <v>322</v>
      </c>
      <c r="B162" s="370" t="s">
        <v>323</v>
      </c>
      <c r="C162" s="370"/>
      <c r="D162" s="14" t="s">
        <v>18</v>
      </c>
      <c r="E162" s="81">
        <v>1</v>
      </c>
      <c r="F162" s="15">
        <v>11058002</v>
      </c>
      <c r="G162" s="16"/>
      <c r="H162" s="18"/>
    </row>
    <row r="163" spans="1:8" s="87" customFormat="1" ht="15.75" thickBot="1" x14ac:dyDescent="0.3">
      <c r="A163" s="92" t="s">
        <v>324</v>
      </c>
      <c r="B163" s="409" t="s">
        <v>325</v>
      </c>
      <c r="C163" s="409"/>
      <c r="D163" s="20" t="s">
        <v>18</v>
      </c>
      <c r="E163" s="93">
        <v>3</v>
      </c>
      <c r="F163" s="15">
        <v>325478</v>
      </c>
      <c r="G163" s="22"/>
      <c r="H163" s="24"/>
    </row>
    <row r="164" spans="1:8" ht="15.75" thickBot="1" x14ac:dyDescent="0.3">
      <c r="A164" s="25"/>
      <c r="B164" s="394"/>
      <c r="C164" s="394"/>
      <c r="D164" s="27"/>
      <c r="E164" s="28"/>
      <c r="F164" s="29"/>
      <c r="G164" s="29" t="s">
        <v>24</v>
      </c>
      <c r="H164" s="30"/>
    </row>
    <row r="165" spans="1:8" ht="15.75" thickBot="1" x14ac:dyDescent="0.3">
      <c r="A165" s="94" t="s">
        <v>326</v>
      </c>
      <c r="B165" s="410" t="s">
        <v>327</v>
      </c>
      <c r="C165" s="410"/>
      <c r="D165" s="95"/>
      <c r="E165" s="96"/>
      <c r="F165" s="97"/>
      <c r="G165" s="97"/>
      <c r="H165" s="98"/>
    </row>
    <row r="166" spans="1:8" ht="30" customHeight="1" x14ac:dyDescent="0.25">
      <c r="A166" s="73" t="s">
        <v>328</v>
      </c>
      <c r="B166" s="411" t="s">
        <v>329</v>
      </c>
      <c r="C166" s="411"/>
      <c r="D166" s="7" t="s">
        <v>41</v>
      </c>
      <c r="E166" s="8">
        <v>959.11</v>
      </c>
      <c r="F166" s="99">
        <v>287000</v>
      </c>
      <c r="G166" s="99"/>
      <c r="H166" s="100"/>
    </row>
    <row r="167" spans="1:8" ht="33.6" customHeight="1" x14ac:dyDescent="0.25">
      <c r="A167" s="63" t="s">
        <v>330</v>
      </c>
      <c r="B167" s="408" t="s">
        <v>331</v>
      </c>
      <c r="C167" s="408"/>
      <c r="D167" s="14" t="s">
        <v>41</v>
      </c>
      <c r="E167" s="15">
        <v>52.02</v>
      </c>
      <c r="F167" s="101">
        <v>315000</v>
      </c>
      <c r="G167" s="101"/>
      <c r="H167" s="44"/>
    </row>
    <row r="168" spans="1:8" x14ac:dyDescent="0.25">
      <c r="A168" s="63" t="s">
        <v>332</v>
      </c>
      <c r="B168" s="408" t="s">
        <v>333</v>
      </c>
      <c r="C168" s="408"/>
      <c r="D168" s="14" t="s">
        <v>18</v>
      </c>
      <c r="E168" s="15">
        <v>16</v>
      </c>
      <c r="F168" s="101">
        <v>2450000</v>
      </c>
      <c r="G168" s="101"/>
      <c r="H168" s="44"/>
    </row>
    <row r="169" spans="1:8" x14ac:dyDescent="0.25">
      <c r="A169" s="63" t="s">
        <v>334</v>
      </c>
      <c r="B169" s="408" t="s">
        <v>335</v>
      </c>
      <c r="C169" s="408"/>
      <c r="D169" s="14" t="s">
        <v>18</v>
      </c>
      <c r="E169" s="15">
        <v>125</v>
      </c>
      <c r="F169" s="101">
        <v>1250000</v>
      </c>
      <c r="G169" s="101"/>
      <c r="H169" s="44"/>
    </row>
    <row r="170" spans="1:8" x14ac:dyDescent="0.25">
      <c r="A170" s="63" t="s">
        <v>336</v>
      </c>
      <c r="B170" s="407" t="s">
        <v>337</v>
      </c>
      <c r="C170" s="407"/>
      <c r="D170" s="102" t="s">
        <v>18</v>
      </c>
      <c r="E170" s="103">
        <v>20</v>
      </c>
      <c r="F170" s="101">
        <v>1850000</v>
      </c>
      <c r="G170" s="104"/>
      <c r="H170" s="105"/>
    </row>
    <row r="171" spans="1:8" x14ac:dyDescent="0.25">
      <c r="A171" s="63" t="s">
        <v>338</v>
      </c>
      <c r="B171" s="407" t="s">
        <v>339</v>
      </c>
      <c r="C171" s="407"/>
      <c r="D171" s="102" t="s">
        <v>18</v>
      </c>
      <c r="E171" s="103">
        <v>12</v>
      </c>
      <c r="F171" s="101">
        <v>950000</v>
      </c>
      <c r="G171" s="104"/>
      <c r="H171" s="106"/>
    </row>
    <row r="172" spans="1:8" x14ac:dyDescent="0.25">
      <c r="A172" s="63" t="s">
        <v>340</v>
      </c>
      <c r="B172" s="407" t="s">
        <v>341</v>
      </c>
      <c r="C172" s="407"/>
      <c r="D172" s="102" t="s">
        <v>18</v>
      </c>
      <c r="E172" s="103">
        <v>3</v>
      </c>
      <c r="F172" s="101">
        <v>1125000</v>
      </c>
      <c r="G172" s="104"/>
      <c r="H172" s="106"/>
    </row>
    <row r="173" spans="1:8" x14ac:dyDescent="0.25">
      <c r="A173" s="63" t="s">
        <v>342</v>
      </c>
      <c r="B173" s="407" t="s">
        <v>343</v>
      </c>
      <c r="C173" s="407"/>
      <c r="D173" s="102" t="s">
        <v>18</v>
      </c>
      <c r="E173" s="103">
        <v>8</v>
      </c>
      <c r="F173" s="101">
        <v>1675000</v>
      </c>
      <c r="G173" s="104"/>
      <c r="H173" s="106"/>
    </row>
    <row r="174" spans="1:8" x14ac:dyDescent="0.25">
      <c r="A174" s="63" t="s">
        <v>344</v>
      </c>
      <c r="B174" s="407" t="s">
        <v>345</v>
      </c>
      <c r="C174" s="407"/>
      <c r="D174" s="102" t="s">
        <v>18</v>
      </c>
      <c r="E174" s="103">
        <v>108</v>
      </c>
      <c r="F174" s="101">
        <v>1025000</v>
      </c>
      <c r="G174" s="104"/>
      <c r="H174" s="106"/>
    </row>
    <row r="175" spans="1:8" x14ac:dyDescent="0.25">
      <c r="A175" s="63" t="s">
        <v>346</v>
      </c>
      <c r="B175" s="407" t="s">
        <v>347</v>
      </c>
      <c r="C175" s="407"/>
      <c r="D175" s="102" t="s">
        <v>18</v>
      </c>
      <c r="E175" s="103">
        <v>4</v>
      </c>
      <c r="F175" s="101">
        <v>2250000</v>
      </c>
      <c r="G175" s="104"/>
      <c r="H175" s="106"/>
    </row>
    <row r="176" spans="1:8" ht="33" customHeight="1" x14ac:dyDescent="0.25">
      <c r="A176" s="63" t="s">
        <v>348</v>
      </c>
      <c r="B176" s="370" t="s">
        <v>349</v>
      </c>
      <c r="C176" s="370"/>
      <c r="D176" s="107" t="s">
        <v>41</v>
      </c>
      <c r="E176" s="15">
        <v>218.11</v>
      </c>
      <c r="F176" s="101">
        <v>336863</v>
      </c>
      <c r="G176" s="101"/>
      <c r="H176" s="108"/>
    </row>
    <row r="177" spans="1:8" ht="32.450000000000003" customHeight="1" x14ac:dyDescent="0.25">
      <c r="A177" s="63" t="s">
        <v>350</v>
      </c>
      <c r="B177" s="370" t="s">
        <v>351</v>
      </c>
      <c r="C177" s="370"/>
      <c r="D177" s="109" t="s">
        <v>41</v>
      </c>
      <c r="E177" s="15">
        <v>880.27</v>
      </c>
      <c r="F177" s="101">
        <v>471884</v>
      </c>
      <c r="G177" s="101"/>
      <c r="H177" s="108"/>
    </row>
    <row r="178" spans="1:8" ht="32.450000000000003" customHeight="1" x14ac:dyDescent="0.25">
      <c r="A178" s="63" t="s">
        <v>352</v>
      </c>
      <c r="B178" s="370" t="s">
        <v>353</v>
      </c>
      <c r="C178" s="370"/>
      <c r="D178" s="109" t="s">
        <v>41</v>
      </c>
      <c r="E178" s="15">
        <v>672.43</v>
      </c>
      <c r="F178" s="101">
        <v>345874</v>
      </c>
      <c r="G178" s="101"/>
      <c r="H178" s="108"/>
    </row>
    <row r="179" spans="1:8" ht="15.75" thickBot="1" x14ac:dyDescent="0.3">
      <c r="A179" s="25"/>
      <c r="B179" s="394"/>
      <c r="C179" s="394"/>
      <c r="D179" s="27"/>
      <c r="E179" s="28"/>
      <c r="F179" s="29"/>
      <c r="G179" s="29" t="s">
        <v>24</v>
      </c>
      <c r="H179" s="30"/>
    </row>
    <row r="180" spans="1:8" x14ac:dyDescent="0.25">
      <c r="A180" s="94" t="s">
        <v>354</v>
      </c>
      <c r="B180" s="405" t="s">
        <v>355</v>
      </c>
      <c r="C180" s="405"/>
      <c r="D180" s="95"/>
      <c r="E180" s="96"/>
      <c r="F180" s="97"/>
      <c r="G180" s="97"/>
      <c r="H180" s="98"/>
    </row>
    <row r="181" spans="1:8" ht="36" customHeight="1" x14ac:dyDescent="0.25">
      <c r="A181" s="110" t="s">
        <v>356</v>
      </c>
      <c r="B181" s="370" t="s">
        <v>357</v>
      </c>
      <c r="C181" s="370"/>
      <c r="D181" s="110" t="s">
        <v>41</v>
      </c>
      <c r="E181" s="111">
        <v>113.08</v>
      </c>
      <c r="F181" s="101">
        <v>936771.21</v>
      </c>
      <c r="G181" s="112"/>
      <c r="H181" s="108"/>
    </row>
    <row r="182" spans="1:8" ht="36" customHeight="1" x14ac:dyDescent="0.25">
      <c r="A182" s="110" t="s">
        <v>358</v>
      </c>
      <c r="B182" s="370" t="s">
        <v>359</v>
      </c>
      <c r="C182" s="370"/>
      <c r="D182" s="110" t="s">
        <v>41</v>
      </c>
      <c r="E182" s="111">
        <v>141.9</v>
      </c>
      <c r="F182" s="101">
        <v>897559</v>
      </c>
      <c r="G182" s="112"/>
      <c r="H182" s="108"/>
    </row>
    <row r="183" spans="1:8" ht="15.75" thickBot="1" x14ac:dyDescent="0.3">
      <c r="A183" s="25"/>
      <c r="B183" s="394"/>
      <c r="C183" s="394"/>
      <c r="D183" s="27"/>
      <c r="E183" s="28"/>
      <c r="F183" s="29"/>
      <c r="G183" s="29" t="s">
        <v>24</v>
      </c>
      <c r="H183" s="30"/>
    </row>
    <row r="184" spans="1:8" ht="15.75" thickBot="1" x14ac:dyDescent="0.3">
      <c r="A184" s="113">
        <v>10</v>
      </c>
      <c r="B184" s="385" t="s">
        <v>360</v>
      </c>
      <c r="C184" s="385"/>
      <c r="D184" s="114"/>
      <c r="E184" s="115"/>
      <c r="F184" s="116"/>
      <c r="G184" s="116"/>
      <c r="H184" s="117"/>
    </row>
    <row r="185" spans="1:8" ht="27" customHeight="1" x14ac:dyDescent="0.25">
      <c r="A185" s="118" t="s">
        <v>361</v>
      </c>
      <c r="B185" s="406" t="s">
        <v>362</v>
      </c>
      <c r="C185" s="406"/>
      <c r="D185" s="119" t="s">
        <v>363</v>
      </c>
      <c r="E185" s="120">
        <v>150</v>
      </c>
      <c r="F185" s="121">
        <v>22696.75</v>
      </c>
      <c r="G185" s="122"/>
      <c r="H185" s="100"/>
    </row>
    <row r="186" spans="1:8" ht="27" customHeight="1" x14ac:dyDescent="0.25">
      <c r="A186" s="123" t="s">
        <v>364</v>
      </c>
      <c r="B186" s="402" t="s">
        <v>365</v>
      </c>
      <c r="C186" s="402" t="s">
        <v>365</v>
      </c>
      <c r="D186" s="124" t="s">
        <v>366</v>
      </c>
      <c r="E186" s="111">
        <v>1</v>
      </c>
      <c r="F186" s="125">
        <v>1065487.5</v>
      </c>
      <c r="G186" s="126"/>
      <c r="H186" s="44"/>
    </row>
    <row r="187" spans="1:8" ht="27" customHeight="1" x14ac:dyDescent="0.25">
      <c r="A187" s="123" t="s">
        <v>367</v>
      </c>
      <c r="B187" s="402" t="s">
        <v>368</v>
      </c>
      <c r="C187" s="402" t="s">
        <v>368</v>
      </c>
      <c r="D187" s="124" t="s">
        <v>23</v>
      </c>
      <c r="E187" s="127">
        <v>60</v>
      </c>
      <c r="F187" s="125">
        <v>214648</v>
      </c>
      <c r="G187" s="126"/>
      <c r="H187" s="128"/>
    </row>
    <row r="188" spans="1:8" ht="34.15" customHeight="1" x14ac:dyDescent="0.25">
      <c r="A188" s="123" t="s">
        <v>369</v>
      </c>
      <c r="B188" s="402" t="s">
        <v>370</v>
      </c>
      <c r="C188" s="402" t="s">
        <v>370</v>
      </c>
      <c r="D188" s="124" t="s">
        <v>366</v>
      </c>
      <c r="E188" s="111">
        <v>3</v>
      </c>
      <c r="F188" s="125">
        <v>1182925</v>
      </c>
      <c r="G188" s="126"/>
      <c r="H188" s="44"/>
    </row>
    <row r="189" spans="1:8" ht="14.45" customHeight="1" x14ac:dyDescent="0.25">
      <c r="A189" s="123" t="s">
        <v>371</v>
      </c>
      <c r="B189" s="402" t="s">
        <v>372</v>
      </c>
      <c r="C189" s="402" t="s">
        <v>372</v>
      </c>
      <c r="D189" s="124" t="s">
        <v>366</v>
      </c>
      <c r="E189" s="111">
        <v>1</v>
      </c>
      <c r="F189" s="125">
        <v>697612.5</v>
      </c>
      <c r="G189" s="126"/>
      <c r="H189" s="44"/>
    </row>
    <row r="190" spans="1:8" ht="14.45" customHeight="1" x14ac:dyDescent="0.25">
      <c r="A190" s="123" t="s">
        <v>373</v>
      </c>
      <c r="B190" s="402" t="s">
        <v>374</v>
      </c>
      <c r="C190" s="402" t="s">
        <v>374</v>
      </c>
      <c r="D190" s="124" t="s">
        <v>366</v>
      </c>
      <c r="E190" s="127">
        <v>95</v>
      </c>
      <c r="F190" s="125">
        <v>329842.38888888888</v>
      </c>
      <c r="G190" s="126"/>
      <c r="H190" s="44"/>
    </row>
    <row r="191" spans="1:8" ht="14.45" customHeight="1" x14ac:dyDescent="0.25">
      <c r="A191" s="123" t="s">
        <v>375</v>
      </c>
      <c r="B191" s="402" t="s">
        <v>376</v>
      </c>
      <c r="C191" s="402" t="s">
        <v>376</v>
      </c>
      <c r="D191" s="124" t="s">
        <v>366</v>
      </c>
      <c r="E191" s="111">
        <v>3</v>
      </c>
      <c r="F191" s="125">
        <v>1543400</v>
      </c>
      <c r="G191" s="126"/>
      <c r="H191" s="44"/>
    </row>
    <row r="192" spans="1:8" ht="14.45" customHeight="1" x14ac:dyDescent="0.25">
      <c r="A192" s="123" t="s">
        <v>377</v>
      </c>
      <c r="B192" s="402" t="s">
        <v>378</v>
      </c>
      <c r="C192" s="402" t="s">
        <v>378</v>
      </c>
      <c r="D192" s="124" t="s">
        <v>366</v>
      </c>
      <c r="E192" s="111">
        <v>21</v>
      </c>
      <c r="F192" s="125">
        <v>1376900</v>
      </c>
      <c r="G192" s="126"/>
      <c r="H192" s="44"/>
    </row>
    <row r="193" spans="1:8" ht="27.6" customHeight="1" x14ac:dyDescent="0.25">
      <c r="A193" s="123" t="s">
        <v>379</v>
      </c>
      <c r="B193" s="402" t="s">
        <v>380</v>
      </c>
      <c r="C193" s="402" t="s">
        <v>380</v>
      </c>
      <c r="D193" s="124" t="s">
        <v>366</v>
      </c>
      <c r="E193" s="127">
        <v>1</v>
      </c>
      <c r="F193" s="125">
        <v>7019600</v>
      </c>
      <c r="G193" s="126"/>
      <c r="H193" s="44"/>
    </row>
    <row r="194" spans="1:8" ht="27.6" customHeight="1" x14ac:dyDescent="0.25">
      <c r="A194" s="123" t="s">
        <v>381</v>
      </c>
      <c r="B194" s="402" t="s">
        <v>382</v>
      </c>
      <c r="C194" s="402" t="s">
        <v>382</v>
      </c>
      <c r="D194" s="124" t="s">
        <v>363</v>
      </c>
      <c r="E194" s="111">
        <v>8</v>
      </c>
      <c r="F194" s="125">
        <v>273315.85714285716</v>
      </c>
      <c r="G194" s="126"/>
      <c r="H194" s="44"/>
    </row>
    <row r="195" spans="1:8" ht="27.6" customHeight="1" x14ac:dyDescent="0.25">
      <c r="A195" s="123" t="s">
        <v>383</v>
      </c>
      <c r="B195" s="402" t="s">
        <v>384</v>
      </c>
      <c r="C195" s="402" t="s">
        <v>384</v>
      </c>
      <c r="D195" s="124" t="s">
        <v>23</v>
      </c>
      <c r="E195" s="127">
        <v>25</v>
      </c>
      <c r="F195" s="125">
        <v>238315.85714285716</v>
      </c>
      <c r="G195" s="126"/>
      <c r="H195" s="44"/>
    </row>
    <row r="196" spans="1:8" ht="32.450000000000003" customHeight="1" x14ac:dyDescent="0.25">
      <c r="A196" s="123" t="s">
        <v>385</v>
      </c>
      <c r="B196" s="402" t="s">
        <v>386</v>
      </c>
      <c r="C196" s="402" t="s">
        <v>386</v>
      </c>
      <c r="D196" s="124" t="s">
        <v>23</v>
      </c>
      <c r="E196" s="127">
        <v>30</v>
      </c>
      <c r="F196" s="125">
        <v>168315.85714285716</v>
      </c>
      <c r="G196" s="126"/>
      <c r="H196" s="44"/>
    </row>
    <row r="197" spans="1:8" x14ac:dyDescent="0.25">
      <c r="A197" s="123" t="s">
        <v>387</v>
      </c>
      <c r="B197" s="402" t="s">
        <v>388</v>
      </c>
      <c r="C197" s="402" t="s">
        <v>388</v>
      </c>
      <c r="D197" s="124" t="s">
        <v>389</v>
      </c>
      <c r="E197" s="111">
        <v>36</v>
      </c>
      <c r="F197" s="125">
        <v>537535.71428571432</v>
      </c>
      <c r="G197" s="126"/>
      <c r="H197" s="44"/>
    </row>
    <row r="198" spans="1:8" x14ac:dyDescent="0.25">
      <c r="A198" s="123" t="s">
        <v>390</v>
      </c>
      <c r="B198" s="402" t="s">
        <v>388</v>
      </c>
      <c r="C198" s="402" t="s">
        <v>388</v>
      </c>
      <c r="D198" s="124" t="s">
        <v>363</v>
      </c>
      <c r="E198" s="127">
        <v>20</v>
      </c>
      <c r="F198" s="125">
        <v>423535.71428571432</v>
      </c>
      <c r="G198" s="126"/>
      <c r="H198" s="44"/>
    </row>
    <row r="199" spans="1:8" ht="14.45" customHeight="1" x14ac:dyDescent="0.25">
      <c r="A199" s="123" t="s">
        <v>391</v>
      </c>
      <c r="B199" s="402" t="s">
        <v>388</v>
      </c>
      <c r="C199" s="402" t="s">
        <v>388</v>
      </c>
      <c r="D199" s="124" t="s">
        <v>363</v>
      </c>
      <c r="E199" s="111">
        <v>52</v>
      </c>
      <c r="F199" s="125">
        <v>300535.71428571432</v>
      </c>
      <c r="G199" s="126"/>
      <c r="H199" s="44"/>
    </row>
    <row r="200" spans="1:8" ht="14.45" customHeight="1" x14ac:dyDescent="0.25">
      <c r="A200" s="123" t="s">
        <v>392</v>
      </c>
      <c r="B200" s="402" t="s">
        <v>388</v>
      </c>
      <c r="C200" s="402" t="s">
        <v>388</v>
      </c>
      <c r="D200" s="124" t="s">
        <v>363</v>
      </c>
      <c r="E200" s="127">
        <v>40</v>
      </c>
      <c r="F200" s="125">
        <v>249535.71428571429</v>
      </c>
      <c r="G200" s="126"/>
      <c r="H200" s="44"/>
    </row>
    <row r="201" spans="1:8" ht="32.450000000000003" customHeight="1" x14ac:dyDescent="0.25">
      <c r="A201" s="123" t="s">
        <v>393</v>
      </c>
      <c r="B201" s="402" t="s">
        <v>394</v>
      </c>
      <c r="C201" s="402" t="s">
        <v>394</v>
      </c>
      <c r="D201" s="124" t="s">
        <v>18</v>
      </c>
      <c r="E201" s="127">
        <v>5</v>
      </c>
      <c r="F201" s="125">
        <v>887512.5</v>
      </c>
      <c r="G201" s="126"/>
      <c r="H201" s="44"/>
    </row>
    <row r="202" spans="1:8" ht="27" customHeight="1" x14ac:dyDescent="0.25">
      <c r="A202" s="123" t="s">
        <v>395</v>
      </c>
      <c r="B202" s="402" t="s">
        <v>396</v>
      </c>
      <c r="C202" s="402" t="s">
        <v>396</v>
      </c>
      <c r="D202" s="124" t="s">
        <v>363</v>
      </c>
      <c r="E202" s="127">
        <v>30</v>
      </c>
      <c r="F202" s="125">
        <v>4630489.583333333</v>
      </c>
      <c r="G202" s="126"/>
      <c r="H202" s="128"/>
    </row>
    <row r="203" spans="1:8" ht="31.9" customHeight="1" x14ac:dyDescent="0.25">
      <c r="A203" s="123" t="s">
        <v>397</v>
      </c>
      <c r="B203" s="402" t="s">
        <v>398</v>
      </c>
      <c r="C203" s="402" t="s">
        <v>398</v>
      </c>
      <c r="D203" s="124" t="s">
        <v>363</v>
      </c>
      <c r="E203" s="111">
        <v>30</v>
      </c>
      <c r="F203" s="125">
        <v>2719789.5833333335</v>
      </c>
      <c r="G203" s="126"/>
      <c r="H203" s="44"/>
    </row>
    <row r="204" spans="1:8" ht="28.15" customHeight="1" x14ac:dyDescent="0.25">
      <c r="A204" s="123" t="s">
        <v>399</v>
      </c>
      <c r="B204" s="402" t="s">
        <v>400</v>
      </c>
      <c r="C204" s="402" t="s">
        <v>400</v>
      </c>
      <c r="D204" s="124" t="s">
        <v>363</v>
      </c>
      <c r="E204" s="111">
        <v>130</v>
      </c>
      <c r="F204" s="125">
        <v>2301839.5833333335</v>
      </c>
      <c r="G204" s="126"/>
      <c r="H204" s="44"/>
    </row>
    <row r="205" spans="1:8" ht="28.15" customHeight="1" x14ac:dyDescent="0.25">
      <c r="A205" s="123" t="s">
        <v>401</v>
      </c>
      <c r="B205" s="402" t="s">
        <v>402</v>
      </c>
      <c r="C205" s="402" t="s">
        <v>402</v>
      </c>
      <c r="D205" s="124" t="s">
        <v>363</v>
      </c>
      <c r="E205" s="127">
        <v>108</v>
      </c>
      <c r="F205" s="125">
        <v>223107.08333333334</v>
      </c>
      <c r="G205" s="126"/>
      <c r="H205" s="44"/>
    </row>
    <row r="206" spans="1:8" ht="29.45" customHeight="1" x14ac:dyDescent="0.25">
      <c r="A206" s="123" t="s">
        <v>403</v>
      </c>
      <c r="B206" s="402" t="s">
        <v>404</v>
      </c>
      <c r="C206" s="402" t="s">
        <v>404</v>
      </c>
      <c r="D206" s="124" t="s">
        <v>363</v>
      </c>
      <c r="E206" s="111">
        <v>148</v>
      </c>
      <c r="F206" s="125">
        <v>253667.08333333334</v>
      </c>
      <c r="G206" s="126"/>
      <c r="H206" s="44"/>
    </row>
    <row r="207" spans="1:8" ht="27.6" customHeight="1" x14ac:dyDescent="0.25">
      <c r="A207" s="123" t="s">
        <v>405</v>
      </c>
      <c r="B207" s="402" t="s">
        <v>406</v>
      </c>
      <c r="C207" s="402" t="s">
        <v>406</v>
      </c>
      <c r="D207" s="124" t="s">
        <v>363</v>
      </c>
      <c r="E207" s="127">
        <v>589</v>
      </c>
      <c r="F207" s="125">
        <v>140687.08333333334</v>
      </c>
      <c r="G207" s="126"/>
      <c r="H207" s="44"/>
    </row>
    <row r="208" spans="1:8" ht="27.6" customHeight="1" x14ac:dyDescent="0.25">
      <c r="A208" s="123" t="s">
        <v>407</v>
      </c>
      <c r="B208" s="402" t="s">
        <v>408</v>
      </c>
      <c r="C208" s="402" t="s">
        <v>408</v>
      </c>
      <c r="D208" s="124" t="s">
        <v>363</v>
      </c>
      <c r="E208" s="111">
        <v>289</v>
      </c>
      <c r="F208" s="125">
        <v>114594.58333333334</v>
      </c>
      <c r="G208" s="126"/>
      <c r="H208" s="44"/>
    </row>
    <row r="209" spans="1:8" ht="27.6" customHeight="1" x14ac:dyDescent="0.25">
      <c r="A209" s="123" t="s">
        <v>409</v>
      </c>
      <c r="B209" s="402" t="s">
        <v>410</v>
      </c>
      <c r="C209" s="402" t="s">
        <v>410</v>
      </c>
      <c r="D209" s="124" t="s">
        <v>363</v>
      </c>
      <c r="E209" s="127">
        <v>77</v>
      </c>
      <c r="F209" s="125">
        <v>79314.583333333343</v>
      </c>
      <c r="G209" s="126"/>
      <c r="H209" s="44"/>
    </row>
    <row r="210" spans="1:8" ht="28.15" customHeight="1" x14ac:dyDescent="0.25">
      <c r="A210" s="123" t="s">
        <v>411</v>
      </c>
      <c r="B210" s="402" t="s">
        <v>412</v>
      </c>
      <c r="C210" s="402" t="s">
        <v>412</v>
      </c>
      <c r="D210" s="124" t="s">
        <v>18</v>
      </c>
      <c r="E210" s="111">
        <v>9</v>
      </c>
      <c r="F210" s="125">
        <v>2385750</v>
      </c>
      <c r="G210" s="126"/>
      <c r="H210" s="44"/>
    </row>
    <row r="211" spans="1:8" ht="34.9" customHeight="1" x14ac:dyDescent="0.25">
      <c r="A211" s="123" t="s">
        <v>413</v>
      </c>
      <c r="B211" s="402" t="s">
        <v>414</v>
      </c>
      <c r="C211" s="402" t="s">
        <v>414</v>
      </c>
      <c r="D211" s="124" t="s">
        <v>18</v>
      </c>
      <c r="E211" s="111">
        <v>1</v>
      </c>
      <c r="F211" s="125">
        <v>2260550</v>
      </c>
      <c r="G211" s="126"/>
      <c r="H211" s="44"/>
    </row>
    <row r="212" spans="1:8" ht="27.6" customHeight="1" x14ac:dyDescent="0.25">
      <c r="A212" s="123" t="s">
        <v>415</v>
      </c>
      <c r="B212" s="402" t="s">
        <v>416</v>
      </c>
      <c r="C212" s="402" t="s">
        <v>416</v>
      </c>
      <c r="D212" s="124" t="s">
        <v>18</v>
      </c>
      <c r="E212" s="127">
        <v>2</v>
      </c>
      <c r="F212" s="125">
        <v>2079634</v>
      </c>
      <c r="G212" s="126"/>
      <c r="H212" s="44"/>
    </row>
    <row r="213" spans="1:8" ht="27.6" customHeight="1" x14ac:dyDescent="0.25">
      <c r="A213" s="123" t="s">
        <v>417</v>
      </c>
      <c r="B213" s="402" t="s">
        <v>418</v>
      </c>
      <c r="C213" s="402" t="s">
        <v>418</v>
      </c>
      <c r="D213" s="124" t="s">
        <v>363</v>
      </c>
      <c r="E213" s="111">
        <v>456</v>
      </c>
      <c r="F213" s="125">
        <v>126008.33333333333</v>
      </c>
      <c r="G213" s="126"/>
      <c r="H213" s="44"/>
    </row>
    <row r="214" spans="1:8" ht="27.6" customHeight="1" x14ac:dyDescent="0.25">
      <c r="A214" s="123" t="s">
        <v>419</v>
      </c>
      <c r="B214" s="402" t="s">
        <v>420</v>
      </c>
      <c r="C214" s="402" t="s">
        <v>420</v>
      </c>
      <c r="D214" s="124" t="s">
        <v>18</v>
      </c>
      <c r="E214" s="111">
        <v>7</v>
      </c>
      <c r="F214" s="125">
        <v>918812.5</v>
      </c>
      <c r="G214" s="126"/>
      <c r="H214" s="44"/>
    </row>
    <row r="215" spans="1:8" ht="28.15" customHeight="1" x14ac:dyDescent="0.25">
      <c r="A215" s="123" t="s">
        <v>421</v>
      </c>
      <c r="B215" s="402" t="s">
        <v>422</v>
      </c>
      <c r="C215" s="402" t="s">
        <v>422</v>
      </c>
      <c r="D215" s="124" t="s">
        <v>18</v>
      </c>
      <c r="E215" s="111">
        <v>290</v>
      </c>
      <c r="F215" s="125">
        <v>221943.75</v>
      </c>
      <c r="G215" s="126"/>
      <c r="H215" s="44"/>
    </row>
    <row r="216" spans="1:8" ht="28.15" customHeight="1" x14ac:dyDescent="0.25">
      <c r="A216" s="123" t="s">
        <v>423</v>
      </c>
      <c r="B216" s="402" t="s">
        <v>424</v>
      </c>
      <c r="C216" s="402" t="s">
        <v>424</v>
      </c>
      <c r="D216" s="124" t="s">
        <v>18</v>
      </c>
      <c r="E216" s="111">
        <v>70</v>
      </c>
      <c r="F216" s="125">
        <v>249406.25</v>
      </c>
      <c r="G216" s="126"/>
      <c r="H216" s="44"/>
    </row>
    <row r="217" spans="1:8" ht="14.45" customHeight="1" x14ac:dyDescent="0.25">
      <c r="A217" s="123" t="s">
        <v>425</v>
      </c>
      <c r="B217" s="402" t="s">
        <v>426</v>
      </c>
      <c r="C217" s="402" t="s">
        <v>426</v>
      </c>
      <c r="D217" s="124" t="s">
        <v>18</v>
      </c>
      <c r="E217" s="111">
        <v>522</v>
      </c>
      <c r="F217" s="125">
        <v>241091.66666666666</v>
      </c>
      <c r="G217" s="126"/>
      <c r="H217" s="44"/>
    </row>
    <row r="218" spans="1:8" ht="27.6" customHeight="1" x14ac:dyDescent="0.25">
      <c r="A218" s="123" t="s">
        <v>427</v>
      </c>
      <c r="B218" s="402" t="s">
        <v>428</v>
      </c>
      <c r="C218" s="402" t="s">
        <v>428</v>
      </c>
      <c r="D218" s="124" t="s">
        <v>18</v>
      </c>
      <c r="E218" s="111">
        <v>197</v>
      </c>
      <c r="F218" s="125">
        <v>231687.5</v>
      </c>
      <c r="G218" s="126"/>
      <c r="H218" s="44"/>
    </row>
    <row r="219" spans="1:8" ht="24.6" customHeight="1" x14ac:dyDescent="0.25">
      <c r="A219" s="123" t="s">
        <v>429</v>
      </c>
      <c r="B219" s="402" t="s">
        <v>430</v>
      </c>
      <c r="C219" s="402" t="s">
        <v>430</v>
      </c>
      <c r="D219" s="124" t="s">
        <v>18</v>
      </c>
      <c r="E219" s="111">
        <v>1133</v>
      </c>
      <c r="F219" s="125">
        <v>201479.16666666666</v>
      </c>
      <c r="G219" s="126"/>
      <c r="H219" s="44"/>
    </row>
    <row r="220" spans="1:8" ht="24.6" customHeight="1" x14ac:dyDescent="0.25">
      <c r="A220" s="123" t="s">
        <v>431</v>
      </c>
      <c r="B220" s="402" t="s">
        <v>432</v>
      </c>
      <c r="C220" s="402" t="s">
        <v>432</v>
      </c>
      <c r="D220" s="124" t="s">
        <v>18</v>
      </c>
      <c r="E220" s="111">
        <v>555</v>
      </c>
      <c r="F220" s="125">
        <v>34329.545454545456</v>
      </c>
      <c r="G220" s="126"/>
      <c r="H220" s="44"/>
    </row>
    <row r="221" spans="1:8" ht="24.6" customHeight="1" x14ac:dyDescent="0.25">
      <c r="A221" s="123" t="s">
        <v>433</v>
      </c>
      <c r="B221" s="402" t="s">
        <v>434</v>
      </c>
      <c r="C221" s="402" t="s">
        <v>434</v>
      </c>
      <c r="D221" s="124" t="s">
        <v>18</v>
      </c>
      <c r="E221" s="111">
        <v>513</v>
      </c>
      <c r="F221" s="125">
        <v>98812.5</v>
      </c>
      <c r="G221" s="126"/>
      <c r="H221" s="44"/>
    </row>
    <row r="222" spans="1:8" ht="24.6" customHeight="1" x14ac:dyDescent="0.25">
      <c r="A222" s="123" t="s">
        <v>435</v>
      </c>
      <c r="B222" s="402" t="s">
        <v>436</v>
      </c>
      <c r="C222" s="402" t="s">
        <v>436</v>
      </c>
      <c r="D222" s="124" t="s">
        <v>18</v>
      </c>
      <c r="E222" s="111">
        <v>85</v>
      </c>
      <c r="F222" s="125">
        <v>61829.545454545456</v>
      </c>
      <c r="G222" s="126"/>
      <c r="H222" s="44"/>
    </row>
    <row r="223" spans="1:8" ht="24.6" customHeight="1" x14ac:dyDescent="0.25">
      <c r="A223" s="123" t="s">
        <v>437</v>
      </c>
      <c r="B223" s="402" t="s">
        <v>438</v>
      </c>
      <c r="C223" s="402" t="s">
        <v>438</v>
      </c>
      <c r="D223" s="124" t="s">
        <v>18</v>
      </c>
      <c r="E223" s="111">
        <v>75</v>
      </c>
      <c r="F223" s="125">
        <v>157066.66666666666</v>
      </c>
      <c r="G223" s="126"/>
      <c r="H223" s="44"/>
    </row>
    <row r="224" spans="1:8" ht="24.6" customHeight="1" x14ac:dyDescent="0.25">
      <c r="A224" s="123" t="s">
        <v>439</v>
      </c>
      <c r="B224" s="402" t="s">
        <v>440</v>
      </c>
      <c r="C224" s="402" t="s">
        <v>440</v>
      </c>
      <c r="D224" s="124" t="s">
        <v>18</v>
      </c>
      <c r="E224" s="127">
        <v>165</v>
      </c>
      <c r="F224" s="125">
        <v>200487.5</v>
      </c>
      <c r="G224" s="126"/>
      <c r="H224" s="44"/>
    </row>
    <row r="225" spans="1:8" ht="24.6" customHeight="1" x14ac:dyDescent="0.25">
      <c r="A225" s="123" t="s">
        <v>441</v>
      </c>
      <c r="B225" s="402" t="s">
        <v>442</v>
      </c>
      <c r="C225" s="402" t="s">
        <v>442</v>
      </c>
      <c r="D225" s="124" t="s">
        <v>18</v>
      </c>
      <c r="E225" s="127">
        <v>240</v>
      </c>
      <c r="F225" s="125">
        <v>96037.5</v>
      </c>
      <c r="G225" s="126"/>
      <c r="H225" s="44"/>
    </row>
    <row r="226" spans="1:8" ht="24.6" customHeight="1" x14ac:dyDescent="0.25">
      <c r="A226" s="123" t="s">
        <v>443</v>
      </c>
      <c r="B226" s="402" t="s">
        <v>444</v>
      </c>
      <c r="C226" s="402" t="s">
        <v>444</v>
      </c>
      <c r="D226" s="124" t="s">
        <v>18</v>
      </c>
      <c r="E226" s="111">
        <v>8215</v>
      </c>
      <c r="F226" s="125">
        <v>87412.5</v>
      </c>
      <c r="G226" s="126"/>
      <c r="H226" s="44"/>
    </row>
    <row r="227" spans="1:8" x14ac:dyDescent="0.25">
      <c r="A227" s="123" t="s">
        <v>445</v>
      </c>
      <c r="B227" s="402" t="s">
        <v>446</v>
      </c>
      <c r="C227" s="402" t="s">
        <v>446</v>
      </c>
      <c r="D227" s="124" t="s">
        <v>18</v>
      </c>
      <c r="E227" s="111">
        <v>25</v>
      </c>
      <c r="F227" s="125">
        <v>174020.83333333331</v>
      </c>
      <c r="G227" s="126"/>
      <c r="H227" s="44"/>
    </row>
    <row r="228" spans="1:8" x14ac:dyDescent="0.25">
      <c r="A228" s="123" t="s">
        <v>447</v>
      </c>
      <c r="B228" s="402" t="s">
        <v>448</v>
      </c>
      <c r="C228" s="402" t="s">
        <v>448</v>
      </c>
      <c r="D228" s="124" t="s">
        <v>18</v>
      </c>
      <c r="E228" s="127">
        <v>125</v>
      </c>
      <c r="F228" s="125">
        <v>353020.83333333337</v>
      </c>
      <c r="G228" s="126"/>
      <c r="H228" s="44"/>
    </row>
    <row r="229" spans="1:8" x14ac:dyDescent="0.25">
      <c r="A229" s="123" t="s">
        <v>449</v>
      </c>
      <c r="B229" s="402" t="s">
        <v>450</v>
      </c>
      <c r="C229" s="402" t="s">
        <v>450</v>
      </c>
      <c r="D229" s="124" t="s">
        <v>18</v>
      </c>
      <c r="E229" s="111">
        <v>1</v>
      </c>
      <c r="F229" s="125">
        <v>3845000</v>
      </c>
      <c r="G229" s="126"/>
      <c r="H229" s="44"/>
    </row>
    <row r="230" spans="1:8" x14ac:dyDescent="0.25">
      <c r="A230" s="123" t="s">
        <v>451</v>
      </c>
      <c r="B230" s="402" t="s">
        <v>452</v>
      </c>
      <c r="C230" s="402" t="s">
        <v>452</v>
      </c>
      <c r="D230" s="124" t="s">
        <v>18</v>
      </c>
      <c r="E230" s="127">
        <v>20</v>
      </c>
      <c r="F230" s="125">
        <v>316255</v>
      </c>
      <c r="G230" s="126"/>
      <c r="H230" s="44"/>
    </row>
    <row r="231" spans="1:8" x14ac:dyDescent="0.25">
      <c r="A231" s="123" t="s">
        <v>453</v>
      </c>
      <c r="B231" s="402" t="s">
        <v>454</v>
      </c>
      <c r="C231" s="402" t="s">
        <v>454</v>
      </c>
      <c r="D231" s="124" t="s">
        <v>18</v>
      </c>
      <c r="E231" s="127">
        <v>20</v>
      </c>
      <c r="F231" s="125">
        <v>3285075</v>
      </c>
      <c r="G231" s="126"/>
      <c r="H231" s="44"/>
    </row>
    <row r="232" spans="1:8" ht="15.75" thickBot="1" x14ac:dyDescent="0.3">
      <c r="A232" s="129" t="s">
        <v>455</v>
      </c>
      <c r="B232" s="403" t="s">
        <v>456</v>
      </c>
      <c r="C232" s="403" t="s">
        <v>456</v>
      </c>
      <c r="D232" s="130" t="s">
        <v>18</v>
      </c>
      <c r="E232" s="131">
        <v>20</v>
      </c>
      <c r="F232" s="132">
        <v>4215823</v>
      </c>
      <c r="G232" s="133"/>
      <c r="H232" s="134"/>
    </row>
    <row r="233" spans="1:8" ht="15.75" thickBot="1" x14ac:dyDescent="0.3">
      <c r="A233" s="135"/>
      <c r="B233" s="404"/>
      <c r="C233" s="404"/>
      <c r="D233" s="136"/>
      <c r="E233" s="137"/>
      <c r="F233" s="138"/>
      <c r="G233" s="138" t="s">
        <v>24</v>
      </c>
      <c r="H233" s="139"/>
    </row>
    <row r="234" spans="1:8" ht="15.75" thickBot="1" x14ac:dyDescent="0.3">
      <c r="A234" s="113" t="s">
        <v>457</v>
      </c>
      <c r="B234" s="395" t="s">
        <v>458</v>
      </c>
      <c r="C234" s="395"/>
      <c r="D234" s="114"/>
      <c r="E234" s="115"/>
      <c r="F234" s="116"/>
      <c r="G234" s="116"/>
      <c r="H234" s="117"/>
    </row>
    <row r="235" spans="1:8" ht="35.25" customHeight="1" x14ac:dyDescent="0.25">
      <c r="A235" s="140" t="s">
        <v>459</v>
      </c>
      <c r="B235" s="400" t="s">
        <v>460</v>
      </c>
      <c r="C235" s="401"/>
      <c r="D235" s="7" t="s">
        <v>461</v>
      </c>
      <c r="E235" s="141">
        <v>250</v>
      </c>
      <c r="F235" s="142">
        <v>48500</v>
      </c>
      <c r="G235" s="143"/>
      <c r="H235" s="100"/>
    </row>
    <row r="236" spans="1:8" ht="36" customHeight="1" x14ac:dyDescent="0.25">
      <c r="A236" s="144" t="s">
        <v>462</v>
      </c>
      <c r="B236" s="396" t="s">
        <v>463</v>
      </c>
      <c r="C236" s="397"/>
      <c r="D236" s="14" t="s">
        <v>461</v>
      </c>
      <c r="E236" s="145">
        <v>178</v>
      </c>
      <c r="F236" s="17">
        <v>73000</v>
      </c>
      <c r="G236" s="146"/>
      <c r="H236" s="44"/>
    </row>
    <row r="237" spans="1:8" ht="36" customHeight="1" x14ac:dyDescent="0.25">
      <c r="A237" s="144" t="s">
        <v>464</v>
      </c>
      <c r="B237" s="396" t="s">
        <v>465</v>
      </c>
      <c r="C237" s="397"/>
      <c r="D237" s="14" t="s">
        <v>461</v>
      </c>
      <c r="E237" s="145">
        <v>95</v>
      </c>
      <c r="F237" s="17">
        <v>96500</v>
      </c>
      <c r="G237" s="146"/>
      <c r="H237" s="44"/>
    </row>
    <row r="238" spans="1:8" ht="36" customHeight="1" x14ac:dyDescent="0.25">
      <c r="A238" s="144" t="s">
        <v>466</v>
      </c>
      <c r="B238" s="396" t="s">
        <v>467</v>
      </c>
      <c r="C238" s="397"/>
      <c r="D238" s="14" t="s">
        <v>461</v>
      </c>
      <c r="E238" s="145">
        <v>45</v>
      </c>
      <c r="F238" s="17">
        <v>145500</v>
      </c>
      <c r="G238" s="146"/>
      <c r="H238" s="44"/>
    </row>
    <row r="239" spans="1:8" x14ac:dyDescent="0.25">
      <c r="A239" s="144" t="s">
        <v>468</v>
      </c>
      <c r="B239" s="396" t="s">
        <v>469</v>
      </c>
      <c r="C239" s="397"/>
      <c r="D239" s="14" t="s">
        <v>124</v>
      </c>
      <c r="E239" s="145">
        <v>35.75386770955226</v>
      </c>
      <c r="F239" s="17">
        <v>10000</v>
      </c>
      <c r="G239" s="146"/>
      <c r="H239" s="44"/>
    </row>
    <row r="240" spans="1:8" x14ac:dyDescent="0.25">
      <c r="A240" s="144" t="s">
        <v>470</v>
      </c>
      <c r="B240" s="396" t="s">
        <v>471</v>
      </c>
      <c r="C240" s="397"/>
      <c r="D240" s="14" t="s">
        <v>124</v>
      </c>
      <c r="E240" s="145">
        <v>47.671823612736347</v>
      </c>
      <c r="F240" s="17">
        <v>10000</v>
      </c>
      <c r="G240" s="146"/>
      <c r="H240" s="44"/>
    </row>
    <row r="241" spans="1:8" x14ac:dyDescent="0.25">
      <c r="A241" s="144" t="s">
        <v>472</v>
      </c>
      <c r="B241" s="398" t="s">
        <v>473</v>
      </c>
      <c r="C241" s="399"/>
      <c r="D241" s="14" t="s">
        <v>474</v>
      </c>
      <c r="E241" s="145">
        <v>1</v>
      </c>
      <c r="F241" s="17">
        <v>78500</v>
      </c>
      <c r="G241" s="146"/>
      <c r="H241" s="44"/>
    </row>
    <row r="242" spans="1:8" x14ac:dyDescent="0.25">
      <c r="A242" s="144" t="s">
        <v>475</v>
      </c>
      <c r="B242" s="398" t="s">
        <v>476</v>
      </c>
      <c r="C242" s="399"/>
      <c r="D242" s="14" t="s">
        <v>474</v>
      </c>
      <c r="E242" s="145">
        <v>1</v>
      </c>
      <c r="F242" s="17">
        <v>102500</v>
      </c>
      <c r="G242" s="146"/>
      <c r="H242" s="44"/>
    </row>
    <row r="243" spans="1:8" ht="15" customHeight="1" x14ac:dyDescent="0.25">
      <c r="A243" s="144" t="s">
        <v>477</v>
      </c>
      <c r="B243" s="398" t="s">
        <v>478</v>
      </c>
      <c r="C243" s="399"/>
      <c r="D243" s="14" t="s">
        <v>474</v>
      </c>
      <c r="E243" s="145">
        <v>1</v>
      </c>
      <c r="F243" s="17">
        <v>235000</v>
      </c>
      <c r="G243" s="146"/>
      <c r="H243" s="44"/>
    </row>
    <row r="244" spans="1:8" ht="15" customHeight="1" x14ac:dyDescent="0.25">
      <c r="A244" s="144" t="s">
        <v>479</v>
      </c>
      <c r="B244" s="396" t="s">
        <v>480</v>
      </c>
      <c r="C244" s="397"/>
      <c r="D244" s="14" t="s">
        <v>474</v>
      </c>
      <c r="E244" s="145">
        <v>3</v>
      </c>
      <c r="F244" s="17">
        <v>2905000</v>
      </c>
      <c r="G244" s="146"/>
      <c r="H244" s="44"/>
    </row>
    <row r="245" spans="1:8" x14ac:dyDescent="0.25">
      <c r="A245" s="147"/>
      <c r="B245" s="360" t="s">
        <v>481</v>
      </c>
      <c r="C245" s="360"/>
      <c r="D245" s="148"/>
      <c r="E245" s="149"/>
      <c r="F245" s="150"/>
      <c r="G245" s="151"/>
      <c r="H245" s="152"/>
    </row>
    <row r="246" spans="1:8" x14ac:dyDescent="0.25">
      <c r="A246" s="144" t="s">
        <v>482</v>
      </c>
      <c r="B246" s="370" t="s">
        <v>483</v>
      </c>
      <c r="C246" s="370"/>
      <c r="D246" s="14" t="s">
        <v>474</v>
      </c>
      <c r="E246" s="145">
        <v>25</v>
      </c>
      <c r="F246" s="17">
        <v>230000</v>
      </c>
      <c r="G246" s="146"/>
      <c r="H246" s="44"/>
    </row>
    <row r="247" spans="1:8" ht="15.75" thickBot="1" x14ac:dyDescent="0.3">
      <c r="A247" s="25"/>
      <c r="B247" s="394"/>
      <c r="C247" s="394"/>
      <c r="D247" s="27"/>
      <c r="E247" s="28"/>
      <c r="F247" s="29"/>
      <c r="G247" s="29" t="s">
        <v>24</v>
      </c>
      <c r="H247" s="30"/>
    </row>
    <row r="248" spans="1:8" ht="15.75" thickBot="1" x14ac:dyDescent="0.3">
      <c r="A248" s="113" t="s">
        <v>484</v>
      </c>
      <c r="B248" s="395" t="s">
        <v>485</v>
      </c>
      <c r="C248" s="395"/>
      <c r="D248" s="395"/>
      <c r="E248" s="395"/>
      <c r="F248" s="395"/>
      <c r="G248" s="116"/>
      <c r="H248" s="117"/>
    </row>
    <row r="249" spans="1:8" x14ac:dyDescent="0.25">
      <c r="A249" s="147"/>
      <c r="B249" s="360" t="s">
        <v>486</v>
      </c>
      <c r="C249" s="360"/>
      <c r="D249" s="148"/>
      <c r="E249" s="149"/>
      <c r="F249" s="150"/>
      <c r="G249" s="151"/>
      <c r="H249" s="152"/>
    </row>
    <row r="250" spans="1:8" ht="50.25" customHeight="1" x14ac:dyDescent="0.25">
      <c r="A250" s="153" t="s">
        <v>487</v>
      </c>
      <c r="B250" s="361" t="s">
        <v>488</v>
      </c>
      <c r="C250" s="361"/>
      <c r="D250" s="154"/>
      <c r="E250" s="155"/>
      <c r="F250" s="156"/>
      <c r="G250" s="157"/>
      <c r="H250" s="158"/>
    </row>
    <row r="251" spans="1:8" x14ac:dyDescent="0.25">
      <c r="A251" s="144" t="s">
        <v>489</v>
      </c>
      <c r="B251" s="384" t="s">
        <v>490</v>
      </c>
      <c r="C251" s="384"/>
      <c r="D251" s="14" t="s">
        <v>23</v>
      </c>
      <c r="E251" s="145">
        <v>190</v>
      </c>
      <c r="F251" s="159">
        <v>40060</v>
      </c>
      <c r="G251" s="146"/>
      <c r="H251" s="44"/>
    </row>
    <row r="252" spans="1:8" x14ac:dyDescent="0.25">
      <c r="A252" s="144" t="s">
        <v>491</v>
      </c>
      <c r="B252" s="384" t="s">
        <v>492</v>
      </c>
      <c r="C252" s="384"/>
      <c r="D252" s="14" t="s">
        <v>23</v>
      </c>
      <c r="E252" s="145">
        <v>136</v>
      </c>
      <c r="F252" s="159">
        <v>48060</v>
      </c>
      <c r="G252" s="146"/>
      <c r="H252" s="44"/>
    </row>
    <row r="253" spans="1:8" x14ac:dyDescent="0.25">
      <c r="A253" s="144" t="s">
        <v>493</v>
      </c>
      <c r="B253" s="384" t="s">
        <v>494</v>
      </c>
      <c r="C253" s="384"/>
      <c r="D253" s="14" t="s">
        <v>23</v>
      </c>
      <c r="E253" s="145">
        <v>284</v>
      </c>
      <c r="F253" s="159">
        <v>53560</v>
      </c>
      <c r="G253" s="146"/>
      <c r="H253" s="44"/>
    </row>
    <row r="254" spans="1:8" x14ac:dyDescent="0.25">
      <c r="A254" s="144" t="s">
        <v>495</v>
      </c>
      <c r="B254" s="384" t="s">
        <v>496</v>
      </c>
      <c r="C254" s="384"/>
      <c r="D254" s="14" t="s">
        <v>23</v>
      </c>
      <c r="E254" s="145">
        <v>156</v>
      </c>
      <c r="F254" s="159">
        <v>58560</v>
      </c>
      <c r="G254" s="146"/>
      <c r="H254" s="44"/>
    </row>
    <row r="255" spans="1:8" x14ac:dyDescent="0.25">
      <c r="A255" s="144" t="s">
        <v>497</v>
      </c>
      <c r="B255" s="384" t="s">
        <v>498</v>
      </c>
      <c r="C255" s="384"/>
      <c r="D255" s="14" t="s">
        <v>23</v>
      </c>
      <c r="E255" s="145">
        <v>85</v>
      </c>
      <c r="F255" s="159">
        <v>77060</v>
      </c>
      <c r="G255" s="146"/>
      <c r="H255" s="44"/>
    </row>
    <row r="256" spans="1:8" x14ac:dyDescent="0.25">
      <c r="A256" s="144" t="s">
        <v>499</v>
      </c>
      <c r="B256" s="384" t="s">
        <v>500</v>
      </c>
      <c r="C256" s="384"/>
      <c r="D256" s="14" t="s">
        <v>23</v>
      </c>
      <c r="E256" s="145">
        <v>66</v>
      </c>
      <c r="F256" s="159">
        <v>93060</v>
      </c>
      <c r="G256" s="146"/>
      <c r="H256" s="44"/>
    </row>
    <row r="257" spans="1:8" x14ac:dyDescent="0.25">
      <c r="A257" s="144" t="s">
        <v>501</v>
      </c>
      <c r="B257" s="384" t="s">
        <v>502</v>
      </c>
      <c r="C257" s="384"/>
      <c r="D257" s="14" t="s">
        <v>23</v>
      </c>
      <c r="E257" s="145">
        <v>55</v>
      </c>
      <c r="F257" s="159">
        <v>97860</v>
      </c>
      <c r="G257" s="146"/>
      <c r="H257" s="44"/>
    </row>
    <row r="258" spans="1:8" x14ac:dyDescent="0.25">
      <c r="A258" s="144" t="s">
        <v>503</v>
      </c>
      <c r="B258" s="384" t="s">
        <v>504</v>
      </c>
      <c r="C258" s="384"/>
      <c r="D258" s="14" t="s">
        <v>23</v>
      </c>
      <c r="E258" s="145">
        <v>46</v>
      </c>
      <c r="F258" s="159">
        <v>105560</v>
      </c>
      <c r="G258" s="146"/>
      <c r="H258" s="44"/>
    </row>
    <row r="259" spans="1:8" x14ac:dyDescent="0.25">
      <c r="A259" s="144" t="s">
        <v>505</v>
      </c>
      <c r="B259" s="384" t="s">
        <v>506</v>
      </c>
      <c r="C259" s="384"/>
      <c r="D259" s="14" t="s">
        <v>23</v>
      </c>
      <c r="E259" s="145">
        <v>24</v>
      </c>
      <c r="F259" s="159">
        <v>120560</v>
      </c>
      <c r="G259" s="146"/>
      <c r="H259" s="44"/>
    </row>
    <row r="260" spans="1:8" ht="46.5" customHeight="1" x14ac:dyDescent="0.25">
      <c r="A260" s="153" t="s">
        <v>507</v>
      </c>
      <c r="B260" s="361" t="s">
        <v>508</v>
      </c>
      <c r="C260" s="361"/>
      <c r="D260" s="154"/>
      <c r="E260" s="155"/>
      <c r="F260" s="156"/>
      <c r="G260" s="157"/>
      <c r="H260" s="158"/>
    </row>
    <row r="261" spans="1:8" x14ac:dyDescent="0.25">
      <c r="A261" s="144" t="s">
        <v>509</v>
      </c>
      <c r="B261" s="384" t="s">
        <v>490</v>
      </c>
      <c r="C261" s="384"/>
      <c r="D261" s="14" t="s">
        <v>23</v>
      </c>
      <c r="E261" s="145">
        <v>190</v>
      </c>
      <c r="F261" s="159">
        <v>6550</v>
      </c>
      <c r="G261" s="146"/>
      <c r="H261" s="44"/>
    </row>
    <row r="262" spans="1:8" x14ac:dyDescent="0.25">
      <c r="A262" s="144" t="s">
        <v>510</v>
      </c>
      <c r="B262" s="384" t="s">
        <v>492</v>
      </c>
      <c r="C262" s="384"/>
      <c r="D262" s="14" t="s">
        <v>23</v>
      </c>
      <c r="E262" s="145">
        <v>136</v>
      </c>
      <c r="F262" s="159">
        <v>6550</v>
      </c>
      <c r="G262" s="146"/>
      <c r="H262" s="44"/>
    </row>
    <row r="263" spans="1:8" x14ac:dyDescent="0.25">
      <c r="A263" s="144" t="s">
        <v>511</v>
      </c>
      <c r="B263" s="384" t="s">
        <v>494</v>
      </c>
      <c r="C263" s="384"/>
      <c r="D263" s="14" t="s">
        <v>23</v>
      </c>
      <c r="E263" s="145">
        <v>284</v>
      </c>
      <c r="F263" s="159">
        <v>7050</v>
      </c>
      <c r="G263" s="146"/>
      <c r="H263" s="44"/>
    </row>
    <row r="264" spans="1:8" x14ac:dyDescent="0.25">
      <c r="A264" s="144" t="s">
        <v>512</v>
      </c>
      <c r="B264" s="384" t="s">
        <v>496</v>
      </c>
      <c r="C264" s="384"/>
      <c r="D264" s="14" t="s">
        <v>23</v>
      </c>
      <c r="E264" s="145">
        <v>156</v>
      </c>
      <c r="F264" s="159">
        <v>7050</v>
      </c>
      <c r="G264" s="146"/>
      <c r="H264" s="44"/>
    </row>
    <row r="265" spans="1:8" x14ac:dyDescent="0.25">
      <c r="A265" s="144" t="s">
        <v>513</v>
      </c>
      <c r="B265" s="384" t="s">
        <v>498</v>
      </c>
      <c r="C265" s="384"/>
      <c r="D265" s="14" t="s">
        <v>23</v>
      </c>
      <c r="E265" s="145">
        <v>85</v>
      </c>
      <c r="F265" s="159">
        <v>8050</v>
      </c>
      <c r="G265" s="146"/>
      <c r="H265" s="44"/>
    </row>
    <row r="266" spans="1:8" x14ac:dyDescent="0.25">
      <c r="A266" s="144" t="s">
        <v>514</v>
      </c>
      <c r="B266" s="384" t="s">
        <v>500</v>
      </c>
      <c r="C266" s="384"/>
      <c r="D266" s="14" t="s">
        <v>23</v>
      </c>
      <c r="E266" s="145">
        <v>66</v>
      </c>
      <c r="F266" s="159">
        <v>8550</v>
      </c>
      <c r="G266" s="146"/>
      <c r="H266" s="44"/>
    </row>
    <row r="267" spans="1:8" x14ac:dyDescent="0.25">
      <c r="A267" s="144" t="s">
        <v>515</v>
      </c>
      <c r="B267" s="384" t="s">
        <v>502</v>
      </c>
      <c r="C267" s="384"/>
      <c r="D267" s="14" t="s">
        <v>23</v>
      </c>
      <c r="E267" s="145">
        <v>55</v>
      </c>
      <c r="F267" s="159">
        <v>8550</v>
      </c>
      <c r="G267" s="146"/>
      <c r="H267" s="44"/>
    </row>
    <row r="268" spans="1:8" x14ac:dyDescent="0.25">
      <c r="A268" s="144" t="s">
        <v>516</v>
      </c>
      <c r="B268" s="384" t="s">
        <v>504</v>
      </c>
      <c r="C268" s="384"/>
      <c r="D268" s="14" t="s">
        <v>23</v>
      </c>
      <c r="E268" s="145">
        <v>46</v>
      </c>
      <c r="F268" s="159">
        <v>9050</v>
      </c>
      <c r="G268" s="146"/>
      <c r="H268" s="44"/>
    </row>
    <row r="269" spans="1:8" x14ac:dyDescent="0.25">
      <c r="A269" s="144" t="s">
        <v>517</v>
      </c>
      <c r="B269" s="384" t="s">
        <v>506</v>
      </c>
      <c r="C269" s="384"/>
      <c r="D269" s="14" t="s">
        <v>23</v>
      </c>
      <c r="E269" s="145">
        <v>24</v>
      </c>
      <c r="F269" s="159">
        <v>9550</v>
      </c>
      <c r="G269" s="146"/>
      <c r="H269" s="44"/>
    </row>
    <row r="270" spans="1:8" ht="24.75" customHeight="1" x14ac:dyDescent="0.25">
      <c r="A270" s="153" t="s">
        <v>518</v>
      </c>
      <c r="B270" s="361" t="s">
        <v>519</v>
      </c>
      <c r="C270" s="361"/>
      <c r="D270" s="154"/>
      <c r="E270" s="155"/>
      <c r="F270" s="156"/>
      <c r="G270" s="157"/>
      <c r="H270" s="158"/>
    </row>
    <row r="271" spans="1:8" x14ac:dyDescent="0.25">
      <c r="A271" s="144" t="s">
        <v>520</v>
      </c>
      <c r="B271" s="384" t="s">
        <v>521</v>
      </c>
      <c r="C271" s="384"/>
      <c r="D271" s="14" t="s">
        <v>522</v>
      </c>
      <c r="E271" s="145">
        <v>125</v>
      </c>
      <c r="F271" s="159">
        <v>32250</v>
      </c>
      <c r="G271" s="146"/>
      <c r="H271" s="44"/>
    </row>
    <row r="272" spans="1:8" ht="24.75" customHeight="1" x14ac:dyDescent="0.25">
      <c r="A272" s="153" t="s">
        <v>523</v>
      </c>
      <c r="B272" s="361" t="s">
        <v>524</v>
      </c>
      <c r="C272" s="361"/>
      <c r="D272" s="154"/>
      <c r="E272" s="155"/>
      <c r="F272" s="156"/>
      <c r="G272" s="157"/>
      <c r="H272" s="158"/>
    </row>
    <row r="273" spans="1:8" x14ac:dyDescent="0.25">
      <c r="A273" s="144" t="s">
        <v>525</v>
      </c>
      <c r="B273" s="393" t="s">
        <v>526</v>
      </c>
      <c r="C273" s="384"/>
      <c r="D273" s="160" t="s">
        <v>527</v>
      </c>
      <c r="E273" s="161">
        <v>3</v>
      </c>
      <c r="F273" s="159">
        <v>129750</v>
      </c>
      <c r="G273" s="146"/>
      <c r="H273" s="44"/>
    </row>
    <row r="274" spans="1:8" ht="24.75" customHeight="1" x14ac:dyDescent="0.25">
      <c r="A274" s="153" t="s">
        <v>528</v>
      </c>
      <c r="B274" s="361" t="s">
        <v>529</v>
      </c>
      <c r="C274" s="361"/>
      <c r="D274" s="154"/>
      <c r="E274" s="155"/>
      <c r="F274" s="156"/>
      <c r="G274" s="157"/>
      <c r="H274" s="158"/>
    </row>
    <row r="275" spans="1:8" x14ac:dyDescent="0.25">
      <c r="A275" s="144" t="s">
        <v>530</v>
      </c>
      <c r="B275" s="393" t="s">
        <v>531</v>
      </c>
      <c r="C275" s="384"/>
      <c r="D275" s="160" t="s">
        <v>527</v>
      </c>
      <c r="E275" s="161">
        <v>3</v>
      </c>
      <c r="F275" s="159">
        <v>129750</v>
      </c>
      <c r="G275" s="146"/>
      <c r="H275" s="44"/>
    </row>
    <row r="276" spans="1:8" x14ac:dyDescent="0.25">
      <c r="A276" s="147"/>
      <c r="B276" s="360" t="s">
        <v>532</v>
      </c>
      <c r="C276" s="360"/>
      <c r="D276" s="148"/>
      <c r="E276" s="149"/>
      <c r="F276" s="150"/>
      <c r="G276" s="151"/>
      <c r="H276" s="152"/>
    </row>
    <row r="277" spans="1:8" ht="45.75" customHeight="1" x14ac:dyDescent="0.25">
      <c r="A277" s="153" t="s">
        <v>533</v>
      </c>
      <c r="B277" s="361" t="s">
        <v>534</v>
      </c>
      <c r="C277" s="361"/>
      <c r="D277" s="154"/>
      <c r="E277" s="155"/>
      <c r="F277" s="156"/>
      <c r="G277" s="157"/>
      <c r="H277" s="158"/>
    </row>
    <row r="278" spans="1:8" x14ac:dyDescent="0.25">
      <c r="A278" s="144" t="s">
        <v>535</v>
      </c>
      <c r="B278" s="384" t="s">
        <v>536</v>
      </c>
      <c r="C278" s="384"/>
      <c r="D278" s="14" t="s">
        <v>41</v>
      </c>
      <c r="E278" s="145">
        <v>1100</v>
      </c>
      <c r="F278" s="159">
        <v>131106.67000000001</v>
      </c>
      <c r="G278" s="146"/>
      <c r="H278" s="44"/>
    </row>
    <row r="279" spans="1:8" ht="45" customHeight="1" x14ac:dyDescent="0.25">
      <c r="A279" s="153" t="s">
        <v>537</v>
      </c>
      <c r="B279" s="361" t="s">
        <v>538</v>
      </c>
      <c r="C279" s="361"/>
      <c r="D279" s="154"/>
      <c r="E279" s="155"/>
      <c r="F279" s="156"/>
      <c r="G279" s="157"/>
      <c r="H279" s="158"/>
    </row>
    <row r="280" spans="1:8" x14ac:dyDescent="0.25">
      <c r="A280" s="144" t="s">
        <v>539</v>
      </c>
      <c r="B280" s="384" t="s">
        <v>540</v>
      </c>
      <c r="C280" s="384"/>
      <c r="D280" s="14" t="s">
        <v>41</v>
      </c>
      <c r="E280" s="145">
        <v>2600</v>
      </c>
      <c r="F280" s="159">
        <v>140400</v>
      </c>
      <c r="G280" s="146"/>
      <c r="H280" s="44"/>
    </row>
    <row r="281" spans="1:8" x14ac:dyDescent="0.25">
      <c r="A281" s="147"/>
      <c r="B281" s="360" t="s">
        <v>541</v>
      </c>
      <c r="C281" s="360"/>
      <c r="D281" s="148"/>
      <c r="E281" s="149"/>
      <c r="F281" s="150"/>
      <c r="G281" s="151"/>
      <c r="H281" s="152"/>
    </row>
    <row r="282" spans="1:8" x14ac:dyDescent="0.25">
      <c r="A282" s="153" t="s">
        <v>542</v>
      </c>
      <c r="B282" s="361" t="s">
        <v>543</v>
      </c>
      <c r="C282" s="361"/>
      <c r="D282" s="154"/>
      <c r="E282" s="155"/>
      <c r="F282" s="156"/>
      <c r="G282" s="157"/>
      <c r="H282" s="158"/>
    </row>
    <row r="283" spans="1:8" x14ac:dyDescent="0.25">
      <c r="A283" s="144" t="s">
        <v>544</v>
      </c>
      <c r="B283" s="384" t="s">
        <v>545</v>
      </c>
      <c r="C283" s="384"/>
      <c r="D283" s="14" t="s">
        <v>527</v>
      </c>
      <c r="E283" s="145">
        <v>112</v>
      </c>
      <c r="F283" s="159">
        <v>111700</v>
      </c>
      <c r="G283" s="146"/>
      <c r="H283" s="44"/>
    </row>
    <row r="284" spans="1:8" x14ac:dyDescent="0.25">
      <c r="A284" s="144" t="s">
        <v>546</v>
      </c>
      <c r="B284" s="384" t="s">
        <v>547</v>
      </c>
      <c r="C284" s="384"/>
      <c r="D284" s="14" t="s">
        <v>527</v>
      </c>
      <c r="E284" s="145">
        <v>22</v>
      </c>
      <c r="F284" s="159">
        <v>140450</v>
      </c>
      <c r="G284" s="146"/>
      <c r="H284" s="44"/>
    </row>
    <row r="285" spans="1:8" x14ac:dyDescent="0.25">
      <c r="A285" s="144" t="s">
        <v>548</v>
      </c>
      <c r="B285" s="384" t="s">
        <v>549</v>
      </c>
      <c r="C285" s="384"/>
      <c r="D285" s="14" t="s">
        <v>527</v>
      </c>
      <c r="E285" s="145">
        <v>10</v>
      </c>
      <c r="F285" s="159">
        <v>189200</v>
      </c>
      <c r="G285" s="146"/>
      <c r="H285" s="44"/>
    </row>
    <row r="286" spans="1:8" x14ac:dyDescent="0.25">
      <c r="A286" s="153" t="s">
        <v>550</v>
      </c>
      <c r="B286" s="361" t="s">
        <v>551</v>
      </c>
      <c r="C286" s="361"/>
      <c r="D286" s="154"/>
      <c r="E286" s="155"/>
      <c r="F286" s="156"/>
      <c r="G286" s="157"/>
      <c r="H286" s="158"/>
    </row>
    <row r="287" spans="1:8" x14ac:dyDescent="0.25">
      <c r="A287" s="144" t="s">
        <v>552</v>
      </c>
      <c r="B287" s="384" t="s">
        <v>553</v>
      </c>
      <c r="C287" s="384"/>
      <c r="D287" s="14" t="s">
        <v>527</v>
      </c>
      <c r="E287" s="145">
        <v>1</v>
      </c>
      <c r="F287" s="159">
        <v>120325.00000000001</v>
      </c>
      <c r="G287" s="146"/>
      <c r="H287" s="44"/>
    </row>
    <row r="288" spans="1:8" x14ac:dyDescent="0.25">
      <c r="A288" s="144" t="s">
        <v>554</v>
      </c>
      <c r="B288" s="384" t="s">
        <v>555</v>
      </c>
      <c r="C288" s="384"/>
      <c r="D288" s="14" t="s">
        <v>527</v>
      </c>
      <c r="E288" s="145">
        <v>1</v>
      </c>
      <c r="F288" s="159">
        <v>151950</v>
      </c>
      <c r="G288" s="146"/>
      <c r="H288" s="44"/>
    </row>
    <row r="289" spans="1:8" x14ac:dyDescent="0.25">
      <c r="A289" s="153" t="s">
        <v>556</v>
      </c>
      <c r="B289" s="361" t="s">
        <v>557</v>
      </c>
      <c r="C289" s="361"/>
      <c r="D289" s="154"/>
      <c r="E289" s="155"/>
      <c r="F289" s="156"/>
      <c r="G289" s="157"/>
      <c r="H289" s="158"/>
    </row>
    <row r="290" spans="1:8" x14ac:dyDescent="0.25">
      <c r="A290" s="144" t="s">
        <v>558</v>
      </c>
      <c r="B290" s="384" t="s">
        <v>559</v>
      </c>
      <c r="C290" s="384"/>
      <c r="D290" s="14" t="s">
        <v>527</v>
      </c>
      <c r="E290" s="145">
        <v>18</v>
      </c>
      <c r="F290" s="159">
        <v>350100</v>
      </c>
      <c r="G290" s="146"/>
      <c r="H290" s="44"/>
    </row>
    <row r="291" spans="1:8" x14ac:dyDescent="0.25">
      <c r="A291" s="153" t="s">
        <v>560</v>
      </c>
      <c r="B291" s="361" t="s">
        <v>561</v>
      </c>
      <c r="C291" s="361"/>
      <c r="D291" s="154"/>
      <c r="E291" s="155"/>
      <c r="F291" s="162"/>
      <c r="G291" s="157"/>
      <c r="H291" s="158"/>
    </row>
    <row r="292" spans="1:8" x14ac:dyDescent="0.25">
      <c r="A292" s="144" t="s">
        <v>562</v>
      </c>
      <c r="B292" s="350" t="s">
        <v>563</v>
      </c>
      <c r="C292" s="351"/>
      <c r="D292" s="14" t="s">
        <v>527</v>
      </c>
      <c r="E292" s="145">
        <v>185</v>
      </c>
      <c r="F292" s="159">
        <v>78350</v>
      </c>
      <c r="G292" s="146"/>
      <c r="H292" s="44"/>
    </row>
    <row r="293" spans="1:8" x14ac:dyDescent="0.25">
      <c r="A293" s="144" t="s">
        <v>564</v>
      </c>
      <c r="B293" s="350" t="s">
        <v>565</v>
      </c>
      <c r="C293" s="351" t="s">
        <v>565</v>
      </c>
      <c r="D293" s="14" t="s">
        <v>527</v>
      </c>
      <c r="E293" s="145">
        <v>20</v>
      </c>
      <c r="F293" s="159">
        <v>96750</v>
      </c>
      <c r="G293" s="146"/>
      <c r="H293" s="44"/>
    </row>
    <row r="294" spans="1:8" x14ac:dyDescent="0.25">
      <c r="A294" s="144" t="s">
        <v>566</v>
      </c>
      <c r="B294" s="350" t="s">
        <v>567</v>
      </c>
      <c r="C294" s="351" t="s">
        <v>567</v>
      </c>
      <c r="D294" s="14" t="s">
        <v>527</v>
      </c>
      <c r="E294" s="145">
        <v>2</v>
      </c>
      <c r="F294" s="159">
        <v>114000</v>
      </c>
      <c r="G294" s="146"/>
      <c r="H294" s="44"/>
    </row>
    <row r="295" spans="1:8" x14ac:dyDescent="0.25">
      <c r="A295" s="144" t="s">
        <v>568</v>
      </c>
      <c r="B295" s="350" t="s">
        <v>569</v>
      </c>
      <c r="C295" s="351" t="s">
        <v>569</v>
      </c>
      <c r="D295" s="14" t="s">
        <v>527</v>
      </c>
      <c r="E295" s="145">
        <v>6</v>
      </c>
      <c r="F295" s="159">
        <v>145050</v>
      </c>
      <c r="G295" s="146"/>
      <c r="H295" s="44"/>
    </row>
    <row r="296" spans="1:8" x14ac:dyDescent="0.25">
      <c r="A296" s="144" t="s">
        <v>570</v>
      </c>
      <c r="B296" s="350" t="s">
        <v>571</v>
      </c>
      <c r="C296" s="351" t="s">
        <v>571</v>
      </c>
      <c r="D296" s="14" t="s">
        <v>527</v>
      </c>
      <c r="E296" s="145">
        <v>2</v>
      </c>
      <c r="F296" s="159">
        <v>145050</v>
      </c>
      <c r="G296" s="146"/>
      <c r="H296" s="44"/>
    </row>
    <row r="297" spans="1:8" x14ac:dyDescent="0.25">
      <c r="A297" s="144" t="s">
        <v>572</v>
      </c>
      <c r="B297" s="350" t="s">
        <v>573</v>
      </c>
      <c r="C297" s="351" t="s">
        <v>573</v>
      </c>
      <c r="D297" s="14" t="s">
        <v>527</v>
      </c>
      <c r="E297" s="145">
        <v>2</v>
      </c>
      <c r="F297" s="159">
        <v>204850</v>
      </c>
      <c r="G297" s="146"/>
      <c r="H297" s="44"/>
    </row>
    <row r="298" spans="1:8" x14ac:dyDescent="0.25">
      <c r="A298" s="144" t="s">
        <v>574</v>
      </c>
      <c r="B298" s="350" t="s">
        <v>575</v>
      </c>
      <c r="C298" s="351" t="s">
        <v>575</v>
      </c>
      <c r="D298" s="14" t="s">
        <v>527</v>
      </c>
      <c r="E298" s="145">
        <v>2</v>
      </c>
      <c r="F298" s="159">
        <v>254299.99999999997</v>
      </c>
      <c r="G298" s="146"/>
      <c r="H298" s="44"/>
    </row>
    <row r="299" spans="1:8" x14ac:dyDescent="0.25">
      <c r="A299" s="144" t="s">
        <v>576</v>
      </c>
      <c r="B299" s="350" t="s">
        <v>577</v>
      </c>
      <c r="C299" s="351" t="s">
        <v>577</v>
      </c>
      <c r="D299" s="14" t="s">
        <v>527</v>
      </c>
      <c r="E299" s="145">
        <v>2</v>
      </c>
      <c r="F299" s="159">
        <v>344000</v>
      </c>
      <c r="G299" s="146"/>
      <c r="H299" s="44"/>
    </row>
    <row r="300" spans="1:8" x14ac:dyDescent="0.25">
      <c r="A300" s="144" t="s">
        <v>578</v>
      </c>
      <c r="B300" s="350" t="s">
        <v>579</v>
      </c>
      <c r="C300" s="351" t="s">
        <v>579</v>
      </c>
      <c r="D300" s="14" t="s">
        <v>527</v>
      </c>
      <c r="E300" s="145">
        <v>2</v>
      </c>
      <c r="F300" s="159">
        <v>66850</v>
      </c>
      <c r="G300" s="146"/>
      <c r="H300" s="44"/>
    </row>
    <row r="301" spans="1:8" x14ac:dyDescent="0.25">
      <c r="A301" s="144" t="s">
        <v>580</v>
      </c>
      <c r="B301" s="350" t="s">
        <v>581</v>
      </c>
      <c r="C301" s="351" t="s">
        <v>581</v>
      </c>
      <c r="D301" s="14" t="s">
        <v>527</v>
      </c>
      <c r="E301" s="145">
        <v>1</v>
      </c>
      <c r="F301" s="159">
        <v>76050</v>
      </c>
      <c r="G301" s="146"/>
      <c r="H301" s="44"/>
    </row>
    <row r="302" spans="1:8" x14ac:dyDescent="0.25">
      <c r="A302" s="144" t="s">
        <v>582</v>
      </c>
      <c r="B302" s="350" t="s">
        <v>583</v>
      </c>
      <c r="C302" s="351" t="s">
        <v>583</v>
      </c>
      <c r="D302" s="14" t="s">
        <v>527</v>
      </c>
      <c r="E302" s="145">
        <v>1</v>
      </c>
      <c r="F302" s="159">
        <v>84100</v>
      </c>
      <c r="G302" s="146"/>
      <c r="H302" s="44"/>
    </row>
    <row r="303" spans="1:8" x14ac:dyDescent="0.25">
      <c r="A303" s="144" t="s">
        <v>584</v>
      </c>
      <c r="B303" s="350" t="s">
        <v>585</v>
      </c>
      <c r="C303" s="351" t="s">
        <v>585</v>
      </c>
      <c r="D303" s="14" t="s">
        <v>527</v>
      </c>
      <c r="E303" s="145">
        <v>2</v>
      </c>
      <c r="F303" s="159">
        <v>217499.99999999997</v>
      </c>
      <c r="G303" s="146"/>
      <c r="H303" s="44"/>
    </row>
    <row r="304" spans="1:8" x14ac:dyDescent="0.25">
      <c r="A304" s="144" t="s">
        <v>586</v>
      </c>
      <c r="B304" s="350" t="s">
        <v>587</v>
      </c>
      <c r="C304" s="351" t="s">
        <v>587</v>
      </c>
      <c r="D304" s="14" t="s">
        <v>527</v>
      </c>
      <c r="E304" s="145">
        <v>4</v>
      </c>
      <c r="F304" s="159">
        <v>357800</v>
      </c>
      <c r="G304" s="146"/>
      <c r="H304" s="44"/>
    </row>
    <row r="305" spans="1:8" x14ac:dyDescent="0.25">
      <c r="A305" s="153" t="s">
        <v>560</v>
      </c>
      <c r="B305" s="361" t="s">
        <v>588</v>
      </c>
      <c r="C305" s="361"/>
      <c r="D305" s="154"/>
      <c r="E305" s="155"/>
      <c r="F305" s="156"/>
      <c r="G305" s="157"/>
      <c r="H305" s="158"/>
    </row>
    <row r="306" spans="1:8" x14ac:dyDescent="0.25">
      <c r="A306" s="144" t="s">
        <v>562</v>
      </c>
      <c r="B306" s="358" t="s">
        <v>589</v>
      </c>
      <c r="C306" s="359"/>
      <c r="D306" s="14" t="s">
        <v>527</v>
      </c>
      <c r="E306" s="145">
        <v>2</v>
      </c>
      <c r="F306" s="159">
        <v>68000</v>
      </c>
      <c r="G306" s="146"/>
      <c r="H306" s="44"/>
    </row>
    <row r="307" spans="1:8" x14ac:dyDescent="0.25">
      <c r="A307" s="144" t="s">
        <v>564</v>
      </c>
      <c r="B307" s="358" t="s">
        <v>590</v>
      </c>
      <c r="C307" s="359" t="s">
        <v>590</v>
      </c>
      <c r="D307" s="14" t="s">
        <v>527</v>
      </c>
      <c r="E307" s="145">
        <v>4</v>
      </c>
      <c r="F307" s="159">
        <v>77200</v>
      </c>
      <c r="G307" s="146"/>
      <c r="H307" s="44"/>
    </row>
    <row r="308" spans="1:8" x14ac:dyDescent="0.25">
      <c r="A308" s="144" t="s">
        <v>566</v>
      </c>
      <c r="B308" s="358" t="s">
        <v>591</v>
      </c>
      <c r="C308" s="359" t="s">
        <v>591</v>
      </c>
      <c r="D308" s="14" t="s">
        <v>527</v>
      </c>
      <c r="E308" s="145">
        <v>1</v>
      </c>
      <c r="F308" s="159">
        <v>87550</v>
      </c>
      <c r="G308" s="146"/>
      <c r="H308" s="44"/>
    </row>
    <row r="309" spans="1:8" x14ac:dyDescent="0.25">
      <c r="A309" s="144" t="s">
        <v>566</v>
      </c>
      <c r="B309" s="358" t="s">
        <v>592</v>
      </c>
      <c r="C309" s="359" t="s">
        <v>592</v>
      </c>
      <c r="D309" s="14" t="s">
        <v>527</v>
      </c>
      <c r="E309" s="145">
        <v>2</v>
      </c>
      <c r="F309" s="159">
        <v>99050</v>
      </c>
      <c r="G309" s="146"/>
      <c r="H309" s="44"/>
    </row>
    <row r="310" spans="1:8" x14ac:dyDescent="0.25">
      <c r="A310" s="153" t="s">
        <v>593</v>
      </c>
      <c r="B310" s="361" t="s">
        <v>594</v>
      </c>
      <c r="C310" s="361"/>
      <c r="D310" s="154"/>
      <c r="E310" s="155"/>
      <c r="F310" s="156"/>
      <c r="G310" s="157"/>
      <c r="H310" s="158"/>
    </row>
    <row r="311" spans="1:8" x14ac:dyDescent="0.25">
      <c r="A311" s="144" t="s">
        <v>595</v>
      </c>
      <c r="B311" s="350" t="s">
        <v>596</v>
      </c>
      <c r="C311" s="351"/>
      <c r="D311" s="14" t="s">
        <v>527</v>
      </c>
      <c r="E311" s="145">
        <v>32</v>
      </c>
      <c r="F311" s="159">
        <v>77500</v>
      </c>
      <c r="G311" s="146"/>
      <c r="H311" s="44"/>
    </row>
    <row r="312" spans="1:8" x14ac:dyDescent="0.25">
      <c r="A312" s="144" t="s">
        <v>595</v>
      </c>
      <c r="B312" s="350" t="s">
        <v>597</v>
      </c>
      <c r="C312" s="351" t="s">
        <v>597</v>
      </c>
      <c r="D312" s="14" t="s">
        <v>527</v>
      </c>
      <c r="E312" s="145">
        <v>18</v>
      </c>
      <c r="F312" s="159">
        <v>87500</v>
      </c>
      <c r="G312" s="146"/>
      <c r="H312" s="44"/>
    </row>
    <row r="313" spans="1:8" x14ac:dyDescent="0.25">
      <c r="A313" s="153" t="s">
        <v>598</v>
      </c>
      <c r="B313" s="361" t="s">
        <v>599</v>
      </c>
      <c r="C313" s="361"/>
      <c r="D313" s="154"/>
      <c r="E313" s="155"/>
      <c r="F313" s="156"/>
      <c r="G313" s="157"/>
      <c r="H313" s="158"/>
    </row>
    <row r="314" spans="1:8" x14ac:dyDescent="0.25">
      <c r="A314" s="144" t="s">
        <v>600</v>
      </c>
      <c r="B314" s="350" t="s">
        <v>601</v>
      </c>
      <c r="C314" s="351" t="s">
        <v>601</v>
      </c>
      <c r="D314" s="14" t="s">
        <v>602</v>
      </c>
      <c r="E314" s="145">
        <v>32</v>
      </c>
      <c r="F314" s="159">
        <v>51590</v>
      </c>
      <c r="G314" s="146"/>
      <c r="H314" s="44"/>
    </row>
    <row r="315" spans="1:8" x14ac:dyDescent="0.25">
      <c r="A315" s="144" t="s">
        <v>600</v>
      </c>
      <c r="B315" s="350" t="s">
        <v>603</v>
      </c>
      <c r="C315" s="351" t="s">
        <v>603</v>
      </c>
      <c r="D315" s="14" t="s">
        <v>602</v>
      </c>
      <c r="E315" s="145">
        <v>54</v>
      </c>
      <c r="F315" s="159">
        <v>61590</v>
      </c>
      <c r="G315" s="146"/>
      <c r="H315" s="44"/>
    </row>
    <row r="316" spans="1:8" x14ac:dyDescent="0.25">
      <c r="A316" s="153" t="s">
        <v>560</v>
      </c>
      <c r="B316" s="361" t="s">
        <v>588</v>
      </c>
      <c r="C316" s="361"/>
      <c r="D316" s="154"/>
      <c r="E316" s="155"/>
      <c r="F316" s="156"/>
      <c r="G316" s="157"/>
      <c r="H316" s="158"/>
    </row>
    <row r="317" spans="1:8" x14ac:dyDescent="0.25">
      <c r="A317" s="144" t="s">
        <v>562</v>
      </c>
      <c r="B317" s="350" t="s">
        <v>604</v>
      </c>
      <c r="C317" s="351" t="s">
        <v>604</v>
      </c>
      <c r="D317" s="14" t="s">
        <v>527</v>
      </c>
      <c r="E317" s="145">
        <v>2</v>
      </c>
      <c r="F317" s="159">
        <v>58450</v>
      </c>
      <c r="G317" s="146"/>
      <c r="H317" s="44"/>
    </row>
    <row r="318" spans="1:8" x14ac:dyDescent="0.25">
      <c r="A318" s="144" t="s">
        <v>564</v>
      </c>
      <c r="B318" s="350" t="s">
        <v>605</v>
      </c>
      <c r="C318" s="351" t="s">
        <v>605</v>
      </c>
      <c r="D318" s="14" t="s">
        <v>527</v>
      </c>
      <c r="E318" s="145">
        <v>3</v>
      </c>
      <c r="F318" s="159">
        <v>62950</v>
      </c>
      <c r="G318" s="146"/>
      <c r="H318" s="44"/>
    </row>
    <row r="319" spans="1:8" x14ac:dyDescent="0.25">
      <c r="A319" s="144" t="s">
        <v>566</v>
      </c>
      <c r="B319" s="350" t="s">
        <v>606</v>
      </c>
      <c r="C319" s="351" t="s">
        <v>606</v>
      </c>
      <c r="D319" s="14" t="s">
        <v>527</v>
      </c>
      <c r="E319" s="145">
        <v>1</v>
      </c>
      <c r="F319" s="159">
        <v>70450</v>
      </c>
      <c r="G319" s="146"/>
      <c r="H319" s="44"/>
    </row>
    <row r="320" spans="1:8" x14ac:dyDescent="0.25">
      <c r="A320" s="147"/>
      <c r="B320" s="360" t="s">
        <v>607</v>
      </c>
      <c r="C320" s="360"/>
      <c r="D320" s="148"/>
      <c r="E320" s="149"/>
      <c r="F320" s="150"/>
      <c r="G320" s="151"/>
      <c r="H320" s="152"/>
    </row>
    <row r="321" spans="1:8" ht="30" customHeight="1" x14ac:dyDescent="0.25">
      <c r="A321" s="153" t="s">
        <v>608</v>
      </c>
      <c r="B321" s="361" t="s">
        <v>609</v>
      </c>
      <c r="C321" s="361"/>
      <c r="D321" s="154"/>
      <c r="E321" s="155"/>
      <c r="F321" s="156"/>
      <c r="G321" s="157"/>
      <c r="H321" s="158"/>
    </row>
    <row r="322" spans="1:8" x14ac:dyDescent="0.25">
      <c r="A322" s="163" t="s">
        <v>610</v>
      </c>
      <c r="B322" s="350" t="s">
        <v>611</v>
      </c>
      <c r="C322" s="351" t="s">
        <v>611</v>
      </c>
      <c r="D322" s="14" t="s">
        <v>602</v>
      </c>
      <c r="E322" s="145">
        <v>760</v>
      </c>
      <c r="F322" s="159">
        <v>12140</v>
      </c>
      <c r="G322" s="146"/>
      <c r="H322" s="44"/>
    </row>
    <row r="323" spans="1:8" x14ac:dyDescent="0.25">
      <c r="A323" s="163" t="s">
        <v>610</v>
      </c>
      <c r="B323" s="350" t="s">
        <v>612</v>
      </c>
      <c r="C323" s="351" t="s">
        <v>612</v>
      </c>
      <c r="D323" s="14" t="s">
        <v>602</v>
      </c>
      <c r="E323" s="145">
        <v>1110</v>
      </c>
      <c r="F323" s="159">
        <v>7140</v>
      </c>
      <c r="G323" s="146"/>
      <c r="H323" s="44"/>
    </row>
    <row r="324" spans="1:8" ht="51" customHeight="1" x14ac:dyDescent="0.25">
      <c r="A324" s="153" t="s">
        <v>613</v>
      </c>
      <c r="B324" s="361" t="s">
        <v>614</v>
      </c>
      <c r="C324" s="361"/>
      <c r="D324" s="154"/>
      <c r="E324" s="155"/>
      <c r="F324" s="156"/>
      <c r="G324" s="157"/>
      <c r="H324" s="158"/>
    </row>
    <row r="325" spans="1:8" x14ac:dyDescent="0.25">
      <c r="A325" s="144" t="s">
        <v>615</v>
      </c>
      <c r="B325" s="384" t="s">
        <v>494</v>
      </c>
      <c r="C325" s="384"/>
      <c r="D325" s="14" t="s">
        <v>602</v>
      </c>
      <c r="E325" s="145">
        <v>500</v>
      </c>
      <c r="F325" s="159">
        <v>22918.666666666664</v>
      </c>
      <c r="G325" s="146"/>
      <c r="H325" s="44"/>
    </row>
    <row r="326" spans="1:8" ht="51" customHeight="1" x14ac:dyDescent="0.25">
      <c r="A326" s="153" t="s">
        <v>616</v>
      </c>
      <c r="B326" s="361" t="s">
        <v>617</v>
      </c>
      <c r="C326" s="361"/>
      <c r="D326" s="164"/>
      <c r="E326" s="155"/>
      <c r="F326" s="156"/>
      <c r="G326" s="157"/>
      <c r="H326" s="158"/>
    </row>
    <row r="327" spans="1:8" ht="15.75" thickBot="1" x14ac:dyDescent="0.3">
      <c r="A327" s="144" t="s">
        <v>615</v>
      </c>
      <c r="B327" s="384" t="s">
        <v>494</v>
      </c>
      <c r="C327" s="384"/>
      <c r="D327" s="14" t="s">
        <v>602</v>
      </c>
      <c r="E327" s="145">
        <v>630</v>
      </c>
      <c r="F327" s="159">
        <v>32418.666666666668</v>
      </c>
      <c r="G327" s="146"/>
      <c r="H327" s="44"/>
    </row>
    <row r="328" spans="1:8" x14ac:dyDescent="0.25">
      <c r="A328" s="165"/>
      <c r="B328" s="391"/>
      <c r="C328" s="391"/>
      <c r="D328" s="166"/>
      <c r="E328" s="167"/>
      <c r="F328" s="168"/>
      <c r="G328" s="168" t="s">
        <v>24</v>
      </c>
      <c r="H328" s="169"/>
    </row>
    <row r="329" spans="1:8" x14ac:dyDescent="0.25">
      <c r="A329" s="170">
        <v>13</v>
      </c>
      <c r="B329" s="392" t="s">
        <v>618</v>
      </c>
      <c r="C329" s="392"/>
      <c r="D329" s="171"/>
      <c r="E329" s="172"/>
      <c r="F329" s="173"/>
      <c r="G329" s="173"/>
      <c r="H329" s="173"/>
    </row>
    <row r="330" spans="1:8" x14ac:dyDescent="0.25">
      <c r="A330" s="174" t="s">
        <v>619</v>
      </c>
      <c r="B330" s="384" t="s">
        <v>620</v>
      </c>
      <c r="C330" s="384"/>
      <c r="D330" s="14" t="s">
        <v>41</v>
      </c>
      <c r="E330" s="145">
        <v>4531.87</v>
      </c>
      <c r="F330" s="175">
        <v>278441.99865602265</v>
      </c>
      <c r="G330" s="175"/>
      <c r="H330" s="108"/>
    </row>
    <row r="331" spans="1:8" x14ac:dyDescent="0.25">
      <c r="A331" s="174" t="s">
        <v>621</v>
      </c>
      <c r="B331" s="384" t="s">
        <v>622</v>
      </c>
      <c r="C331" s="384"/>
      <c r="D331" s="14" t="s">
        <v>41</v>
      </c>
      <c r="E331" s="145">
        <v>1229.92</v>
      </c>
      <c r="F331" s="175">
        <v>62812</v>
      </c>
      <c r="G331" s="175"/>
      <c r="H331" s="108"/>
    </row>
    <row r="332" spans="1:8" x14ac:dyDescent="0.25">
      <c r="A332" s="174" t="s">
        <v>623</v>
      </c>
      <c r="B332" s="384" t="s">
        <v>624</v>
      </c>
      <c r="C332" s="384"/>
      <c r="D332" s="14" t="s">
        <v>41</v>
      </c>
      <c r="E332" s="145">
        <v>706.09</v>
      </c>
      <c r="F332" s="175">
        <v>110387.09226253249</v>
      </c>
      <c r="G332" s="175"/>
      <c r="H332" s="108"/>
    </row>
    <row r="333" spans="1:8" x14ac:dyDescent="0.25">
      <c r="A333" s="174" t="s">
        <v>625</v>
      </c>
      <c r="B333" s="384" t="s">
        <v>626</v>
      </c>
      <c r="C333" s="384"/>
      <c r="D333" s="14" t="s">
        <v>41</v>
      </c>
      <c r="E333" s="145">
        <v>496.3</v>
      </c>
      <c r="F333" s="175">
        <v>68146</v>
      </c>
      <c r="G333" s="175"/>
      <c r="H333" s="108"/>
    </row>
    <row r="334" spans="1:8" x14ac:dyDescent="0.25">
      <c r="A334" s="174" t="s">
        <v>627</v>
      </c>
      <c r="B334" s="384" t="s">
        <v>628</v>
      </c>
      <c r="C334" s="384"/>
      <c r="D334" s="14" t="s">
        <v>23</v>
      </c>
      <c r="E334" s="145">
        <v>905.12</v>
      </c>
      <c r="F334" s="175">
        <v>31014.452949695806</v>
      </c>
      <c r="G334" s="175"/>
      <c r="H334" s="108"/>
    </row>
    <row r="335" spans="1:8" x14ac:dyDescent="0.25">
      <c r="A335" s="174" t="s">
        <v>629</v>
      </c>
      <c r="B335" s="384" t="s">
        <v>630</v>
      </c>
      <c r="C335" s="384"/>
      <c r="D335" s="14" t="s">
        <v>366</v>
      </c>
      <c r="E335" s="145">
        <v>17</v>
      </c>
      <c r="F335" s="175">
        <v>739288</v>
      </c>
      <c r="G335" s="175"/>
      <c r="H335" s="108"/>
    </row>
    <row r="336" spans="1:8" ht="15.75" thickBot="1" x14ac:dyDescent="0.3">
      <c r="A336" s="174" t="s">
        <v>631</v>
      </c>
      <c r="B336" s="384" t="s">
        <v>632</v>
      </c>
      <c r="C336" s="384"/>
      <c r="D336" s="14" t="s">
        <v>41</v>
      </c>
      <c r="E336" s="145">
        <v>1693.9</v>
      </c>
      <c r="F336" s="175">
        <v>17546</v>
      </c>
      <c r="G336" s="175"/>
      <c r="H336" s="108"/>
    </row>
    <row r="337" spans="1:8" ht="15.75" thickBot="1" x14ac:dyDescent="0.3">
      <c r="A337" s="25"/>
      <c r="B337" s="26"/>
      <c r="C337" s="26"/>
      <c r="D337" s="27"/>
      <c r="E337" s="28"/>
      <c r="F337" s="29"/>
      <c r="G337" s="29"/>
      <c r="H337" s="61"/>
    </row>
    <row r="338" spans="1:8" ht="15.75" thickBot="1" x14ac:dyDescent="0.3">
      <c r="A338" s="113">
        <v>14</v>
      </c>
      <c r="B338" s="385" t="s">
        <v>633</v>
      </c>
      <c r="C338" s="385"/>
      <c r="D338" s="114"/>
      <c r="E338" s="115"/>
      <c r="F338" s="116"/>
      <c r="G338" s="116"/>
      <c r="H338" s="117"/>
    </row>
    <row r="339" spans="1:8" ht="15.75" thickBot="1" x14ac:dyDescent="0.3">
      <c r="A339" s="176">
        <v>14.01</v>
      </c>
      <c r="B339" s="386" t="s">
        <v>633</v>
      </c>
      <c r="C339" s="386"/>
      <c r="D339" s="177" t="s">
        <v>634</v>
      </c>
      <c r="E339" s="178">
        <v>14</v>
      </c>
      <c r="F339" s="175">
        <v>1350000</v>
      </c>
      <c r="G339" s="179"/>
      <c r="H339" s="180"/>
    </row>
    <row r="340" spans="1:8" ht="15.75" thickBot="1" x14ac:dyDescent="0.3">
      <c r="A340" s="57"/>
      <c r="B340" s="387"/>
      <c r="C340" s="387"/>
      <c r="D340" s="58"/>
      <c r="E340" s="59"/>
      <c r="F340" s="60"/>
      <c r="G340" s="60" t="s">
        <v>24</v>
      </c>
      <c r="H340" s="61"/>
    </row>
    <row r="341" spans="1:8" ht="15.75" thickBot="1" x14ac:dyDescent="0.3">
      <c r="A341" s="388"/>
      <c r="B341" s="388"/>
      <c r="C341" s="388"/>
      <c r="D341" s="388"/>
      <c r="E341" s="388"/>
      <c r="F341" s="388"/>
      <c r="G341" s="388"/>
    </row>
    <row r="342" spans="1:8" ht="15.75" customHeight="1" thickBot="1" x14ac:dyDescent="0.3">
      <c r="A342" s="389" t="s">
        <v>635</v>
      </c>
      <c r="B342" s="390"/>
      <c r="C342" s="390"/>
      <c r="D342" s="390"/>
      <c r="E342" s="390"/>
      <c r="F342" s="390"/>
      <c r="G342" s="390"/>
      <c r="H342" s="181"/>
    </row>
    <row r="343" spans="1:8" ht="15.75" thickBot="1" x14ac:dyDescent="0.3">
      <c r="A343" s="374"/>
      <c r="B343" s="374"/>
      <c r="C343" s="374"/>
      <c r="D343" s="374"/>
      <c r="E343" s="374"/>
      <c r="F343" s="374"/>
      <c r="G343" s="374"/>
    </row>
    <row r="344" spans="1:8" ht="14.45" customHeight="1" x14ac:dyDescent="0.25">
      <c r="A344" s="375" t="s">
        <v>757</v>
      </c>
      <c r="B344" s="376"/>
      <c r="C344" s="376"/>
      <c r="D344" s="376"/>
      <c r="E344" s="376"/>
      <c r="F344" s="376"/>
      <c r="G344" s="182"/>
      <c r="H344" s="183"/>
    </row>
    <row r="345" spans="1:8" x14ac:dyDescent="0.25">
      <c r="A345" s="377" t="s">
        <v>636</v>
      </c>
      <c r="B345" s="378"/>
      <c r="C345" s="378"/>
      <c r="D345" s="378"/>
      <c r="E345" s="378"/>
      <c r="F345" s="378"/>
      <c r="G345" s="184"/>
      <c r="H345" s="185"/>
    </row>
    <row r="346" spans="1:8" ht="15" customHeight="1" x14ac:dyDescent="0.25">
      <c r="A346" s="377" t="s">
        <v>637</v>
      </c>
      <c r="B346" s="378"/>
      <c r="C346" s="378"/>
      <c r="D346" s="378"/>
      <c r="E346" s="378"/>
      <c r="F346" s="378"/>
      <c r="G346" s="184"/>
      <c r="H346" s="185"/>
    </row>
    <row r="347" spans="1:8" ht="15.75" thickBot="1" x14ac:dyDescent="0.3">
      <c r="A347" s="379" t="s">
        <v>638</v>
      </c>
      <c r="B347" s="380"/>
      <c r="C347" s="380"/>
      <c r="D347" s="380"/>
      <c r="E347" s="380"/>
      <c r="F347" s="380"/>
      <c r="G347" s="186"/>
      <c r="H347" s="187"/>
    </row>
    <row r="348" spans="1:8" ht="15" customHeight="1" thickBot="1" x14ac:dyDescent="0.3">
      <c r="A348" s="381" t="s">
        <v>639</v>
      </c>
      <c r="B348" s="382"/>
      <c r="C348" s="382"/>
      <c r="D348" s="382"/>
      <c r="E348" s="382"/>
      <c r="F348" s="382"/>
      <c r="G348" s="383"/>
      <c r="H348" s="188"/>
    </row>
    <row r="349" spans="1:8" ht="15.75" thickBot="1" x14ac:dyDescent="0.3">
      <c r="A349" s="371"/>
      <c r="B349" s="371"/>
      <c r="C349" s="371"/>
      <c r="D349" s="371"/>
      <c r="E349" s="371"/>
      <c r="F349" s="371"/>
      <c r="G349" s="371"/>
    </row>
    <row r="350" spans="1:8" ht="15.75" customHeight="1" thickBot="1" x14ac:dyDescent="0.3">
      <c r="A350" s="333" t="s">
        <v>640</v>
      </c>
      <c r="B350" s="334"/>
      <c r="C350" s="334"/>
      <c r="D350" s="334"/>
      <c r="E350" s="334"/>
      <c r="F350" s="334"/>
      <c r="G350" s="334"/>
      <c r="H350" s="346"/>
    </row>
    <row r="351" spans="1:8" ht="17.25" customHeight="1" x14ac:dyDescent="0.25">
      <c r="A351" s="189"/>
      <c r="B351" s="347" t="s">
        <v>641</v>
      </c>
      <c r="C351" s="347"/>
      <c r="D351" s="190"/>
      <c r="E351" s="191"/>
      <c r="F351" s="192"/>
      <c r="G351" s="192"/>
      <c r="H351" s="193"/>
    </row>
    <row r="352" spans="1:8" ht="69" customHeight="1" x14ac:dyDescent="0.25">
      <c r="A352" s="194">
        <v>1</v>
      </c>
      <c r="B352" s="372" t="s">
        <v>642</v>
      </c>
      <c r="C352" s="373"/>
      <c r="D352" s="195" t="s">
        <v>527</v>
      </c>
      <c r="E352" s="15">
        <v>1</v>
      </c>
      <c r="F352" s="16">
        <v>37827651.789999999</v>
      </c>
      <c r="G352" s="16"/>
      <c r="H352" s="44"/>
    </row>
    <row r="353" spans="1:8" ht="111" customHeight="1" x14ac:dyDescent="0.25">
      <c r="A353" s="194">
        <v>2</v>
      </c>
      <c r="B353" s="372" t="s">
        <v>643</v>
      </c>
      <c r="C353" s="373"/>
      <c r="D353" s="195" t="s">
        <v>527</v>
      </c>
      <c r="E353" s="15">
        <v>1</v>
      </c>
      <c r="F353" s="16">
        <v>64093722.869999997</v>
      </c>
      <c r="G353" s="16"/>
      <c r="H353" s="44"/>
    </row>
    <row r="354" spans="1:8" x14ac:dyDescent="0.25">
      <c r="A354" s="147"/>
      <c r="B354" s="360" t="s">
        <v>644</v>
      </c>
      <c r="C354" s="360"/>
      <c r="D354" s="148"/>
      <c r="E354" s="149"/>
      <c r="F354" s="150"/>
      <c r="G354" s="151"/>
      <c r="H354" s="152"/>
    </row>
    <row r="355" spans="1:8" x14ac:dyDescent="0.25">
      <c r="A355" s="147"/>
      <c r="B355" s="360" t="s">
        <v>645</v>
      </c>
      <c r="C355" s="360"/>
      <c r="D355" s="148"/>
      <c r="E355" s="149"/>
      <c r="F355" s="150"/>
      <c r="G355" s="151"/>
      <c r="H355" s="152"/>
    </row>
    <row r="356" spans="1:8" x14ac:dyDescent="0.25">
      <c r="A356" s="194">
        <v>3</v>
      </c>
      <c r="B356" s="370" t="s">
        <v>646</v>
      </c>
      <c r="C356" s="370"/>
      <c r="D356" s="14" t="s">
        <v>474</v>
      </c>
      <c r="E356" s="145">
        <v>1</v>
      </c>
      <c r="F356" s="196">
        <v>18850000</v>
      </c>
      <c r="G356" s="146"/>
      <c r="H356" s="44"/>
    </row>
    <row r="357" spans="1:8" x14ac:dyDescent="0.25">
      <c r="A357" s="194">
        <v>4</v>
      </c>
      <c r="B357" s="370" t="s">
        <v>647</v>
      </c>
      <c r="C357" s="370"/>
      <c r="D357" s="14" t="s">
        <v>474</v>
      </c>
      <c r="E357" s="145">
        <v>1</v>
      </c>
      <c r="F357" s="196">
        <v>8800000</v>
      </c>
      <c r="G357" s="146"/>
      <c r="H357" s="44"/>
    </row>
    <row r="358" spans="1:8" x14ac:dyDescent="0.25">
      <c r="A358" s="144">
        <v>5</v>
      </c>
      <c r="B358" s="370" t="s">
        <v>648</v>
      </c>
      <c r="C358" s="370"/>
      <c r="D358" s="14" t="s">
        <v>474</v>
      </c>
      <c r="E358" s="145">
        <v>1</v>
      </c>
      <c r="F358" s="196">
        <v>1950000</v>
      </c>
      <c r="G358" s="146"/>
      <c r="H358" s="44"/>
    </row>
    <row r="359" spans="1:8" x14ac:dyDescent="0.25">
      <c r="A359" s="197"/>
      <c r="B359" s="368" t="s">
        <v>649</v>
      </c>
      <c r="C359" s="369"/>
      <c r="D359" s="190"/>
      <c r="E359" s="191"/>
      <c r="F359" s="192"/>
      <c r="G359" s="192"/>
      <c r="H359" s="193"/>
    </row>
    <row r="360" spans="1:8" ht="24.75" customHeight="1" x14ac:dyDescent="0.25">
      <c r="A360" s="198">
        <v>6</v>
      </c>
      <c r="B360" s="366" t="s">
        <v>650</v>
      </c>
      <c r="C360" s="367"/>
      <c r="D360" s="199" t="s">
        <v>366</v>
      </c>
      <c r="E360" s="111">
        <v>1</v>
      </c>
      <c r="F360" s="200">
        <v>5109825</v>
      </c>
      <c r="G360" s="126"/>
      <c r="H360" s="44"/>
    </row>
    <row r="361" spans="1:8" ht="31.5" customHeight="1" x14ac:dyDescent="0.25">
      <c r="A361" s="198">
        <v>7</v>
      </c>
      <c r="B361" s="366" t="s">
        <v>651</v>
      </c>
      <c r="C361" s="367" t="s">
        <v>651</v>
      </c>
      <c r="D361" s="199" t="s">
        <v>366</v>
      </c>
      <c r="E361" s="111">
        <v>1</v>
      </c>
      <c r="F361" s="200">
        <v>90381875</v>
      </c>
      <c r="G361" s="126"/>
      <c r="H361" s="44"/>
    </row>
    <row r="362" spans="1:8" ht="29.25" customHeight="1" x14ac:dyDescent="0.25">
      <c r="A362" s="198">
        <v>8</v>
      </c>
      <c r="B362" s="366" t="s">
        <v>652</v>
      </c>
      <c r="C362" s="367" t="s">
        <v>652</v>
      </c>
      <c r="D362" s="199" t="s">
        <v>366</v>
      </c>
      <c r="E362" s="201">
        <v>1</v>
      </c>
      <c r="F362" s="200">
        <v>6604175</v>
      </c>
      <c r="G362" s="126"/>
      <c r="H362" s="44"/>
    </row>
    <row r="363" spans="1:8" ht="29.25" customHeight="1" x14ac:dyDescent="0.25">
      <c r="A363" s="198">
        <v>9</v>
      </c>
      <c r="B363" s="366" t="s">
        <v>653</v>
      </c>
      <c r="C363" s="367" t="s">
        <v>653</v>
      </c>
      <c r="D363" s="199" t="s">
        <v>366</v>
      </c>
      <c r="E363" s="201">
        <v>1</v>
      </c>
      <c r="F363" s="200">
        <v>5493575</v>
      </c>
      <c r="G363" s="126"/>
      <c r="H363" s="44"/>
    </row>
    <row r="364" spans="1:8" ht="45.6" customHeight="1" x14ac:dyDescent="0.25">
      <c r="A364" s="198">
        <v>10</v>
      </c>
      <c r="B364" s="366" t="s">
        <v>654</v>
      </c>
      <c r="C364" s="367" t="s">
        <v>654</v>
      </c>
      <c r="D364" s="199" t="s">
        <v>366</v>
      </c>
      <c r="E364" s="111">
        <v>1</v>
      </c>
      <c r="F364" s="200">
        <v>21839100</v>
      </c>
      <c r="G364" s="126"/>
      <c r="H364" s="44"/>
    </row>
    <row r="365" spans="1:8" ht="45.6" customHeight="1" x14ac:dyDescent="0.25">
      <c r="A365" s="198">
        <v>11</v>
      </c>
      <c r="B365" s="366" t="s">
        <v>655</v>
      </c>
      <c r="C365" s="367" t="s">
        <v>655</v>
      </c>
      <c r="D365" s="199" t="s">
        <v>366</v>
      </c>
      <c r="E365" s="201">
        <v>1</v>
      </c>
      <c r="F365" s="200">
        <v>49309100</v>
      </c>
      <c r="G365" s="126"/>
      <c r="H365" s="44"/>
    </row>
    <row r="366" spans="1:8" ht="45.6" customHeight="1" x14ac:dyDescent="0.25">
      <c r="A366" s="198">
        <v>12</v>
      </c>
      <c r="B366" s="366" t="s">
        <v>656</v>
      </c>
      <c r="C366" s="367" t="s">
        <v>656</v>
      </c>
      <c r="D366" s="199" t="s">
        <v>366</v>
      </c>
      <c r="E366" s="201">
        <v>1</v>
      </c>
      <c r="F366" s="200">
        <v>22739100</v>
      </c>
      <c r="G366" s="126"/>
      <c r="H366" s="44"/>
    </row>
    <row r="367" spans="1:8" ht="45.6" customHeight="1" x14ac:dyDescent="0.25">
      <c r="A367" s="198">
        <v>13</v>
      </c>
      <c r="B367" s="366" t="s">
        <v>657</v>
      </c>
      <c r="C367" s="367" t="s">
        <v>657</v>
      </c>
      <c r="D367" s="199" t="s">
        <v>366</v>
      </c>
      <c r="E367" s="111">
        <v>1</v>
      </c>
      <c r="F367" s="200">
        <v>282493950</v>
      </c>
      <c r="G367" s="126"/>
      <c r="H367" s="44"/>
    </row>
    <row r="368" spans="1:8" ht="45.6" customHeight="1" x14ac:dyDescent="0.25">
      <c r="A368" s="198">
        <v>14</v>
      </c>
      <c r="B368" s="366" t="s">
        <v>658</v>
      </c>
      <c r="C368" s="367" t="s">
        <v>658</v>
      </c>
      <c r="D368" s="199" t="s">
        <v>18</v>
      </c>
      <c r="E368" s="201">
        <v>1</v>
      </c>
      <c r="F368" s="200">
        <v>55800950</v>
      </c>
      <c r="G368" s="126"/>
      <c r="H368" s="44"/>
    </row>
    <row r="369" spans="1:8" ht="45.6" customHeight="1" x14ac:dyDescent="0.25">
      <c r="A369" s="198">
        <v>15</v>
      </c>
      <c r="B369" s="366" t="s">
        <v>659</v>
      </c>
      <c r="C369" s="367" t="s">
        <v>659</v>
      </c>
      <c r="D369" s="199" t="s">
        <v>18</v>
      </c>
      <c r="E369" s="111">
        <v>1</v>
      </c>
      <c r="F369" s="200">
        <v>8974875</v>
      </c>
      <c r="G369" s="126"/>
      <c r="H369" s="44"/>
    </row>
    <row r="370" spans="1:8" ht="45.6" customHeight="1" x14ac:dyDescent="0.25">
      <c r="A370" s="198">
        <v>16</v>
      </c>
      <c r="B370" s="366" t="s">
        <v>660</v>
      </c>
      <c r="C370" s="367" t="s">
        <v>660</v>
      </c>
      <c r="D370" s="199" t="s">
        <v>18</v>
      </c>
      <c r="E370" s="201">
        <v>1</v>
      </c>
      <c r="F370" s="200">
        <v>56560950</v>
      </c>
      <c r="G370" s="126"/>
      <c r="H370" s="44"/>
    </row>
    <row r="371" spans="1:8" ht="29.25" customHeight="1" x14ac:dyDescent="0.25">
      <c r="A371" s="198">
        <v>17</v>
      </c>
      <c r="B371" s="366" t="s">
        <v>661</v>
      </c>
      <c r="C371" s="367" t="s">
        <v>661</v>
      </c>
      <c r="D371" s="199" t="s">
        <v>18</v>
      </c>
      <c r="E371" s="201">
        <v>1</v>
      </c>
      <c r="F371" s="200">
        <v>35634875</v>
      </c>
      <c r="G371" s="126"/>
      <c r="H371" s="44"/>
    </row>
    <row r="372" spans="1:8" ht="29.25" customHeight="1" x14ac:dyDescent="0.25">
      <c r="A372" s="198">
        <v>18</v>
      </c>
      <c r="B372" s="366" t="s">
        <v>662</v>
      </c>
      <c r="C372" s="367" t="s">
        <v>662</v>
      </c>
      <c r="D372" s="199" t="s">
        <v>18</v>
      </c>
      <c r="E372" s="111">
        <v>1</v>
      </c>
      <c r="F372" s="200">
        <v>25054875</v>
      </c>
      <c r="G372" s="126"/>
      <c r="H372" s="44"/>
    </row>
    <row r="373" spans="1:8" ht="31.5" customHeight="1" x14ac:dyDescent="0.25">
      <c r="A373" s="198">
        <v>19</v>
      </c>
      <c r="B373" s="366" t="s">
        <v>663</v>
      </c>
      <c r="C373" s="367" t="s">
        <v>663</v>
      </c>
      <c r="D373" s="199" t="s">
        <v>18</v>
      </c>
      <c r="E373" s="201">
        <v>1</v>
      </c>
      <c r="F373" s="200">
        <v>50274875</v>
      </c>
      <c r="G373" s="126"/>
      <c r="H373" s="44"/>
    </row>
    <row r="374" spans="1:8" ht="29.25" customHeight="1" x14ac:dyDescent="0.25">
      <c r="A374" s="198">
        <v>20</v>
      </c>
      <c r="B374" s="366" t="s">
        <v>664</v>
      </c>
      <c r="C374" s="367" t="s">
        <v>664</v>
      </c>
      <c r="D374" s="199" t="s">
        <v>18</v>
      </c>
      <c r="E374" s="201">
        <v>1</v>
      </c>
      <c r="F374" s="200">
        <v>42454875</v>
      </c>
      <c r="G374" s="126"/>
      <c r="H374" s="44"/>
    </row>
    <row r="375" spans="1:8" ht="29.25" customHeight="1" x14ac:dyDescent="0.25">
      <c r="A375" s="198">
        <v>21</v>
      </c>
      <c r="B375" s="366" t="s">
        <v>665</v>
      </c>
      <c r="C375" s="367" t="s">
        <v>665</v>
      </c>
      <c r="D375" s="199" t="s">
        <v>18</v>
      </c>
      <c r="E375" s="111">
        <v>1</v>
      </c>
      <c r="F375" s="200">
        <v>20365000</v>
      </c>
      <c r="G375" s="126"/>
      <c r="H375" s="44"/>
    </row>
    <row r="376" spans="1:8" ht="31.5" customHeight="1" x14ac:dyDescent="0.25">
      <c r="A376" s="198">
        <v>22</v>
      </c>
      <c r="B376" s="366" t="s">
        <v>666</v>
      </c>
      <c r="C376" s="367" t="s">
        <v>666</v>
      </c>
      <c r="D376" s="199" t="s">
        <v>18</v>
      </c>
      <c r="E376" s="201">
        <v>2</v>
      </c>
      <c r="F376" s="200">
        <v>18665000</v>
      </c>
      <c r="G376" s="126"/>
      <c r="H376" s="44"/>
    </row>
    <row r="377" spans="1:8" ht="29.25" customHeight="1" x14ac:dyDescent="0.25">
      <c r="A377" s="198">
        <v>23</v>
      </c>
      <c r="B377" s="366" t="s">
        <v>667</v>
      </c>
      <c r="C377" s="367" t="s">
        <v>667</v>
      </c>
      <c r="D377" s="199" t="s">
        <v>18</v>
      </c>
      <c r="E377" s="201">
        <v>1</v>
      </c>
      <c r="F377" s="200">
        <v>15865000</v>
      </c>
      <c r="G377" s="126"/>
      <c r="H377" s="44"/>
    </row>
    <row r="378" spans="1:8" ht="29.25" customHeight="1" x14ac:dyDescent="0.25">
      <c r="A378" s="198">
        <v>24</v>
      </c>
      <c r="B378" s="366" t="s">
        <v>668</v>
      </c>
      <c r="C378" s="367" t="s">
        <v>668</v>
      </c>
      <c r="D378" s="199" t="s">
        <v>18</v>
      </c>
      <c r="E378" s="111">
        <v>1</v>
      </c>
      <c r="F378" s="200">
        <v>8865000</v>
      </c>
      <c r="G378" s="126"/>
      <c r="H378" s="44"/>
    </row>
    <row r="379" spans="1:8" ht="37.9" customHeight="1" x14ac:dyDescent="0.25">
      <c r="A379" s="198">
        <v>25</v>
      </c>
      <c r="B379" s="366" t="s">
        <v>669</v>
      </c>
      <c r="C379" s="367" t="s">
        <v>669</v>
      </c>
      <c r="D379" s="199" t="s">
        <v>18</v>
      </c>
      <c r="E379" s="201">
        <v>4</v>
      </c>
      <c r="F379" s="200">
        <v>2443939.393939394</v>
      </c>
      <c r="G379" s="126"/>
      <c r="H379" s="44"/>
    </row>
    <row r="380" spans="1:8" ht="29.25" customHeight="1" x14ac:dyDescent="0.25">
      <c r="A380" s="198">
        <v>26</v>
      </c>
      <c r="B380" s="366" t="s">
        <v>670</v>
      </c>
      <c r="C380" s="367" t="s">
        <v>670</v>
      </c>
      <c r="D380" s="199" t="s">
        <v>18</v>
      </c>
      <c r="E380" s="201">
        <v>2</v>
      </c>
      <c r="F380" s="200">
        <v>28515000</v>
      </c>
      <c r="G380" s="126"/>
      <c r="H380" s="44"/>
    </row>
    <row r="381" spans="1:8" ht="29.25" customHeight="1" x14ac:dyDescent="0.25">
      <c r="A381" s="198">
        <v>27</v>
      </c>
      <c r="B381" s="366" t="s">
        <v>671</v>
      </c>
      <c r="C381" s="367" t="s">
        <v>672</v>
      </c>
      <c r="D381" s="199" t="s">
        <v>18</v>
      </c>
      <c r="E381" s="201">
        <v>1</v>
      </c>
      <c r="F381" s="200">
        <v>876746625</v>
      </c>
      <c r="G381" s="126"/>
      <c r="H381" s="44"/>
    </row>
    <row r="382" spans="1:8" x14ac:dyDescent="0.25">
      <c r="A382" s="197"/>
      <c r="B382" s="368" t="s">
        <v>673</v>
      </c>
      <c r="C382" s="369"/>
      <c r="D382" s="190"/>
      <c r="E382" s="191"/>
      <c r="F382" s="192"/>
      <c r="G382" s="192"/>
      <c r="H382" s="193"/>
    </row>
    <row r="383" spans="1:8" x14ac:dyDescent="0.25">
      <c r="A383" s="202"/>
      <c r="B383" s="362" t="s">
        <v>674</v>
      </c>
      <c r="C383" s="362"/>
      <c r="D383" s="203"/>
      <c r="E383" s="204"/>
      <c r="F383" s="205"/>
      <c r="G383" s="206"/>
      <c r="H383" s="158"/>
    </row>
    <row r="384" spans="1:8" ht="73.900000000000006" customHeight="1" x14ac:dyDescent="0.25">
      <c r="A384" s="207">
        <v>28</v>
      </c>
      <c r="B384" s="354" t="s">
        <v>675</v>
      </c>
      <c r="C384" s="355"/>
      <c r="D384" s="199" t="s">
        <v>527</v>
      </c>
      <c r="E384" s="208">
        <v>1</v>
      </c>
      <c r="F384" s="209">
        <v>31178093.333333332</v>
      </c>
      <c r="G384" s="210"/>
      <c r="H384" s="44"/>
    </row>
    <row r="385" spans="1:8" ht="72.599999999999994" customHeight="1" x14ac:dyDescent="0.25">
      <c r="A385" s="207">
        <v>29</v>
      </c>
      <c r="B385" s="354" t="s">
        <v>676</v>
      </c>
      <c r="C385" s="355" t="s">
        <v>676</v>
      </c>
      <c r="D385" s="199" t="s">
        <v>527</v>
      </c>
      <c r="E385" s="208">
        <v>1</v>
      </c>
      <c r="F385" s="209">
        <v>51178093.333333336</v>
      </c>
      <c r="G385" s="210"/>
      <c r="H385" s="44"/>
    </row>
    <row r="386" spans="1:8" ht="14.45" customHeight="1" x14ac:dyDescent="0.25">
      <c r="A386" s="202"/>
      <c r="B386" s="364" t="s">
        <v>677</v>
      </c>
      <c r="C386" s="365"/>
      <c r="D386" s="203"/>
      <c r="E386" s="204"/>
      <c r="F386" s="211"/>
      <c r="G386" s="206"/>
      <c r="H386" s="158"/>
    </row>
    <row r="387" spans="1:8" ht="51.75" customHeight="1" x14ac:dyDescent="0.25">
      <c r="A387" s="207">
        <v>30</v>
      </c>
      <c r="B387" s="358" t="s">
        <v>678</v>
      </c>
      <c r="C387" s="359"/>
      <c r="D387" s="199" t="s">
        <v>527</v>
      </c>
      <c r="E387" s="212">
        <v>7</v>
      </c>
      <c r="F387" s="209">
        <v>2484793.3333333335</v>
      </c>
      <c r="G387" s="210"/>
      <c r="H387" s="44"/>
    </row>
    <row r="388" spans="1:8" ht="54" customHeight="1" x14ac:dyDescent="0.25">
      <c r="A388" s="207">
        <v>31</v>
      </c>
      <c r="B388" s="358" t="s">
        <v>679</v>
      </c>
      <c r="C388" s="359" t="s">
        <v>679</v>
      </c>
      <c r="D388" s="199" t="s">
        <v>527</v>
      </c>
      <c r="E388" s="208">
        <v>7</v>
      </c>
      <c r="F388" s="209">
        <v>2514793.3333333335</v>
      </c>
      <c r="G388" s="210"/>
      <c r="H388" s="44"/>
    </row>
    <row r="389" spans="1:8" ht="54" customHeight="1" x14ac:dyDescent="0.25">
      <c r="A389" s="207">
        <v>32</v>
      </c>
      <c r="B389" s="358" t="s">
        <v>680</v>
      </c>
      <c r="C389" s="359" t="s">
        <v>680</v>
      </c>
      <c r="D389" s="199" t="s">
        <v>527</v>
      </c>
      <c r="E389" s="208">
        <v>3</v>
      </c>
      <c r="F389" s="209">
        <v>2614793.3333333335</v>
      </c>
      <c r="G389" s="210"/>
      <c r="H389" s="44"/>
    </row>
    <row r="390" spans="1:8" ht="51.75" customHeight="1" x14ac:dyDescent="0.25">
      <c r="A390" s="207">
        <v>33</v>
      </c>
      <c r="B390" s="358" t="s">
        <v>681</v>
      </c>
      <c r="C390" s="359" t="s">
        <v>681</v>
      </c>
      <c r="D390" s="199" t="s">
        <v>527</v>
      </c>
      <c r="E390" s="212">
        <v>7</v>
      </c>
      <c r="F390" s="209">
        <v>2714793.3333333335</v>
      </c>
      <c r="G390" s="210"/>
      <c r="H390" s="44"/>
    </row>
    <row r="391" spans="1:8" ht="54" customHeight="1" x14ac:dyDescent="0.25">
      <c r="A391" s="207">
        <v>34</v>
      </c>
      <c r="B391" s="358" t="s">
        <v>682</v>
      </c>
      <c r="C391" s="359" t="s">
        <v>682</v>
      </c>
      <c r="D391" s="199" t="s">
        <v>527</v>
      </c>
      <c r="E391" s="208">
        <v>8</v>
      </c>
      <c r="F391" s="209">
        <v>3064793.3333333335</v>
      </c>
      <c r="G391" s="210"/>
      <c r="H391" s="44"/>
    </row>
    <row r="392" spans="1:8" ht="54" customHeight="1" x14ac:dyDescent="0.25">
      <c r="A392" s="207">
        <v>35</v>
      </c>
      <c r="B392" s="358" t="s">
        <v>683</v>
      </c>
      <c r="C392" s="359" t="s">
        <v>683</v>
      </c>
      <c r="D392" s="199" t="s">
        <v>527</v>
      </c>
      <c r="E392" s="208">
        <v>1</v>
      </c>
      <c r="F392" s="209">
        <v>2332793.333333333</v>
      </c>
      <c r="G392" s="210"/>
      <c r="H392" s="44"/>
    </row>
    <row r="393" spans="1:8" ht="54" customHeight="1" x14ac:dyDescent="0.25">
      <c r="A393" s="207">
        <v>36</v>
      </c>
      <c r="B393" s="358" t="s">
        <v>684</v>
      </c>
      <c r="C393" s="359" t="s">
        <v>684</v>
      </c>
      <c r="D393" s="199" t="s">
        <v>527</v>
      </c>
      <c r="E393" s="208">
        <v>4</v>
      </c>
      <c r="F393" s="209">
        <v>3532793.3333333335</v>
      </c>
      <c r="G393" s="210"/>
      <c r="H393" s="44"/>
    </row>
    <row r="394" spans="1:8" ht="54" customHeight="1" x14ac:dyDescent="0.25">
      <c r="A394" s="207">
        <v>37</v>
      </c>
      <c r="B394" s="358" t="s">
        <v>685</v>
      </c>
      <c r="C394" s="359" t="s">
        <v>685</v>
      </c>
      <c r="D394" s="199" t="s">
        <v>527</v>
      </c>
      <c r="E394" s="208">
        <v>1</v>
      </c>
      <c r="F394" s="209">
        <v>3932793.3333333335</v>
      </c>
      <c r="G394" s="210"/>
      <c r="H394" s="44"/>
    </row>
    <row r="395" spans="1:8" x14ac:dyDescent="0.25">
      <c r="A395" s="202"/>
      <c r="B395" s="362" t="s">
        <v>686</v>
      </c>
      <c r="C395" s="362"/>
      <c r="D395" s="203"/>
      <c r="E395" s="204"/>
      <c r="F395" s="211"/>
      <c r="G395" s="206"/>
      <c r="H395" s="158"/>
    </row>
    <row r="396" spans="1:8" ht="46.5" customHeight="1" x14ac:dyDescent="0.25">
      <c r="A396" s="207">
        <v>38</v>
      </c>
      <c r="B396" s="358" t="s">
        <v>687</v>
      </c>
      <c r="C396" s="359"/>
      <c r="D396" s="199" t="s">
        <v>527</v>
      </c>
      <c r="E396" s="212">
        <v>1</v>
      </c>
      <c r="F396" s="209">
        <v>12708093.333333334</v>
      </c>
      <c r="G396" s="210"/>
      <c r="H396" s="44"/>
    </row>
    <row r="397" spans="1:8" ht="46.5" customHeight="1" x14ac:dyDescent="0.25">
      <c r="A397" s="207">
        <v>39</v>
      </c>
      <c r="B397" s="358" t="s">
        <v>688</v>
      </c>
      <c r="C397" s="359" t="s">
        <v>688</v>
      </c>
      <c r="D397" s="199" t="s">
        <v>527</v>
      </c>
      <c r="E397" s="212">
        <v>1</v>
      </c>
      <c r="F397" s="209">
        <v>12708093.333333334</v>
      </c>
      <c r="G397" s="210"/>
      <c r="H397" s="44"/>
    </row>
    <row r="398" spans="1:8" ht="46.5" customHeight="1" x14ac:dyDescent="0.25">
      <c r="A398" s="207">
        <v>40</v>
      </c>
      <c r="B398" s="358" t="s">
        <v>689</v>
      </c>
      <c r="C398" s="359" t="s">
        <v>689</v>
      </c>
      <c r="D398" s="199" t="s">
        <v>527</v>
      </c>
      <c r="E398" s="212">
        <v>1</v>
      </c>
      <c r="F398" s="209">
        <v>28708093.333333332</v>
      </c>
      <c r="G398" s="210"/>
      <c r="H398" s="44"/>
    </row>
    <row r="399" spans="1:8" ht="46.5" customHeight="1" x14ac:dyDescent="0.25">
      <c r="A399" s="207">
        <v>41</v>
      </c>
      <c r="B399" s="358" t="s">
        <v>690</v>
      </c>
      <c r="C399" s="359" t="s">
        <v>690</v>
      </c>
      <c r="D399" s="199" t="s">
        <v>527</v>
      </c>
      <c r="E399" s="212">
        <v>1</v>
      </c>
      <c r="F399" s="209">
        <v>28708093.333333332</v>
      </c>
      <c r="G399" s="210"/>
      <c r="H399" s="44"/>
    </row>
    <row r="400" spans="1:8" ht="46.5" customHeight="1" x14ac:dyDescent="0.25">
      <c r="A400" s="207">
        <v>42</v>
      </c>
      <c r="B400" s="358" t="s">
        <v>691</v>
      </c>
      <c r="C400" s="359" t="s">
        <v>691</v>
      </c>
      <c r="D400" s="199" t="s">
        <v>527</v>
      </c>
      <c r="E400" s="212">
        <v>1</v>
      </c>
      <c r="F400" s="209">
        <v>28708093.333333332</v>
      </c>
      <c r="G400" s="210"/>
      <c r="H400" s="44"/>
    </row>
    <row r="401" spans="1:8" ht="46.5" customHeight="1" x14ac:dyDescent="0.25">
      <c r="A401" s="207">
        <v>43</v>
      </c>
      <c r="B401" s="358" t="s">
        <v>692</v>
      </c>
      <c r="C401" s="359" t="s">
        <v>692</v>
      </c>
      <c r="D401" s="199" t="s">
        <v>527</v>
      </c>
      <c r="E401" s="212">
        <v>1</v>
      </c>
      <c r="F401" s="209">
        <v>35708093.333333336</v>
      </c>
      <c r="G401" s="210"/>
      <c r="H401" s="44"/>
    </row>
    <row r="402" spans="1:8" ht="47.25" customHeight="1" x14ac:dyDescent="0.25">
      <c r="A402" s="207">
        <v>44</v>
      </c>
      <c r="B402" s="358" t="s">
        <v>693</v>
      </c>
      <c r="C402" s="359" t="s">
        <v>693</v>
      </c>
      <c r="D402" s="199" t="s">
        <v>527</v>
      </c>
      <c r="E402" s="208">
        <v>1</v>
      </c>
      <c r="F402" s="209">
        <v>35708093.333333336</v>
      </c>
      <c r="G402" s="210"/>
      <c r="H402" s="44"/>
    </row>
    <row r="403" spans="1:8" ht="46.15" customHeight="1" x14ac:dyDescent="0.25">
      <c r="A403" s="207">
        <v>45</v>
      </c>
      <c r="B403" s="358" t="s">
        <v>694</v>
      </c>
      <c r="C403" s="359" t="s">
        <v>694</v>
      </c>
      <c r="D403" s="199" t="s">
        <v>527</v>
      </c>
      <c r="E403" s="212">
        <v>1</v>
      </c>
      <c r="F403" s="209">
        <v>43708093.333333336</v>
      </c>
      <c r="G403" s="210"/>
      <c r="H403" s="44"/>
    </row>
    <row r="404" spans="1:8" ht="46.15" customHeight="1" x14ac:dyDescent="0.25">
      <c r="A404" s="207">
        <v>46</v>
      </c>
      <c r="B404" s="358" t="s">
        <v>695</v>
      </c>
      <c r="C404" s="359" t="s">
        <v>695</v>
      </c>
      <c r="D404" s="199" t="s">
        <v>527</v>
      </c>
      <c r="E404" s="212">
        <v>2</v>
      </c>
      <c r="F404" s="209">
        <v>43708093.333333336</v>
      </c>
      <c r="G404" s="210"/>
      <c r="H404" s="44"/>
    </row>
    <row r="405" spans="1:8" ht="47.25" customHeight="1" x14ac:dyDescent="0.25">
      <c r="A405" s="207">
        <v>47</v>
      </c>
      <c r="B405" s="358" t="s">
        <v>696</v>
      </c>
      <c r="C405" s="359" t="s">
        <v>696</v>
      </c>
      <c r="D405" s="199" t="s">
        <v>527</v>
      </c>
      <c r="E405" s="208">
        <v>1</v>
      </c>
      <c r="F405" s="209">
        <v>50708093.333333336</v>
      </c>
      <c r="G405" s="210"/>
      <c r="H405" s="44"/>
    </row>
    <row r="406" spans="1:8" x14ac:dyDescent="0.25">
      <c r="A406" s="202"/>
      <c r="B406" s="362" t="s">
        <v>697</v>
      </c>
      <c r="C406" s="362"/>
      <c r="D406" s="203"/>
      <c r="E406" s="204"/>
      <c r="F406" s="211"/>
      <c r="G406" s="206"/>
      <c r="H406" s="158"/>
    </row>
    <row r="407" spans="1:8" ht="45" customHeight="1" x14ac:dyDescent="0.25">
      <c r="A407" s="207">
        <v>48</v>
      </c>
      <c r="B407" s="358" t="s">
        <v>698</v>
      </c>
      <c r="C407" s="359"/>
      <c r="D407" s="199" t="s">
        <v>527</v>
      </c>
      <c r="E407" s="208">
        <v>1</v>
      </c>
      <c r="F407" s="209">
        <v>10698093.333333334</v>
      </c>
      <c r="G407" s="210"/>
      <c r="H407" s="44"/>
    </row>
    <row r="408" spans="1:8" ht="45" customHeight="1" thickBot="1" x14ac:dyDescent="0.3">
      <c r="A408" s="213">
        <v>49</v>
      </c>
      <c r="B408" s="358" t="s">
        <v>699</v>
      </c>
      <c r="C408" s="359"/>
      <c r="D408" s="214" t="s">
        <v>527</v>
      </c>
      <c r="E408" s="215">
        <v>1</v>
      </c>
      <c r="F408" s="209">
        <v>15698093.333333334</v>
      </c>
      <c r="G408" s="216"/>
      <c r="H408" s="217"/>
    </row>
    <row r="409" spans="1:8" x14ac:dyDescent="0.25">
      <c r="A409" s="202"/>
      <c r="B409" s="362" t="s">
        <v>700</v>
      </c>
      <c r="C409" s="362"/>
      <c r="D409" s="203"/>
      <c r="E409" s="204"/>
      <c r="F409" s="211"/>
      <c r="G409" s="206"/>
      <c r="H409" s="158"/>
    </row>
    <row r="410" spans="1:8" ht="61.15" customHeight="1" x14ac:dyDescent="0.25">
      <c r="A410" s="207">
        <v>50</v>
      </c>
      <c r="B410" s="354" t="s">
        <v>701</v>
      </c>
      <c r="C410" s="355"/>
      <c r="D410" s="199" t="s">
        <v>527</v>
      </c>
      <c r="E410" s="208">
        <v>1</v>
      </c>
      <c r="F410" s="209">
        <v>39588093.333333336</v>
      </c>
      <c r="G410" s="210"/>
      <c r="H410" s="44"/>
    </row>
    <row r="411" spans="1:8" ht="61.15" customHeight="1" x14ac:dyDescent="0.25">
      <c r="A411" s="207">
        <v>51</v>
      </c>
      <c r="B411" s="354" t="s">
        <v>702</v>
      </c>
      <c r="C411" s="355" t="s">
        <v>702</v>
      </c>
      <c r="D411" s="199" t="s">
        <v>527</v>
      </c>
      <c r="E411" s="208">
        <v>1</v>
      </c>
      <c r="F411" s="209">
        <v>49588093.333333336</v>
      </c>
      <c r="G411" s="210"/>
      <c r="H411" s="44"/>
    </row>
    <row r="412" spans="1:8" ht="61.15" customHeight="1" x14ac:dyDescent="0.25">
      <c r="A412" s="207">
        <v>52</v>
      </c>
      <c r="B412" s="354" t="s">
        <v>703</v>
      </c>
      <c r="C412" s="355" t="s">
        <v>703</v>
      </c>
      <c r="D412" s="199" t="s">
        <v>527</v>
      </c>
      <c r="E412" s="208">
        <v>1</v>
      </c>
      <c r="F412" s="209">
        <v>13588093.333333334</v>
      </c>
      <c r="G412" s="210"/>
      <c r="H412" s="44"/>
    </row>
    <row r="413" spans="1:8" ht="61.15" customHeight="1" x14ac:dyDescent="0.25">
      <c r="A413" s="207">
        <v>53</v>
      </c>
      <c r="B413" s="354" t="s">
        <v>704</v>
      </c>
      <c r="C413" s="355" t="s">
        <v>704</v>
      </c>
      <c r="D413" s="199" t="s">
        <v>527</v>
      </c>
      <c r="E413" s="208">
        <v>1</v>
      </c>
      <c r="F413" s="209">
        <v>17588093.333333332</v>
      </c>
      <c r="G413" s="210"/>
      <c r="H413" s="44"/>
    </row>
    <row r="414" spans="1:8" x14ac:dyDescent="0.25">
      <c r="A414" s="202"/>
      <c r="B414" s="362" t="s">
        <v>705</v>
      </c>
      <c r="C414" s="362"/>
      <c r="D414" s="203"/>
      <c r="E414" s="204"/>
      <c r="F414" s="211"/>
      <c r="G414" s="206"/>
      <c r="H414" s="158"/>
    </row>
    <row r="415" spans="1:8" x14ac:dyDescent="0.25">
      <c r="A415" s="207">
        <v>54</v>
      </c>
      <c r="B415" s="363" t="s">
        <v>706</v>
      </c>
      <c r="C415" s="363"/>
      <c r="D415" s="199" t="s">
        <v>707</v>
      </c>
      <c r="E415" s="208">
        <v>1</v>
      </c>
      <c r="F415" s="209">
        <v>12363596.666666666</v>
      </c>
      <c r="G415" s="210"/>
      <c r="H415" s="44"/>
    </row>
    <row r="416" spans="1:8" x14ac:dyDescent="0.25">
      <c r="A416" s="202"/>
      <c r="B416" s="362" t="s">
        <v>708</v>
      </c>
      <c r="C416" s="362"/>
      <c r="D416" s="203"/>
      <c r="E416" s="204"/>
      <c r="F416" s="211"/>
      <c r="G416" s="206"/>
      <c r="H416" s="158"/>
    </row>
    <row r="417" spans="1:8" ht="60.6" customHeight="1" x14ac:dyDescent="0.25">
      <c r="A417" s="207">
        <v>55</v>
      </c>
      <c r="B417" s="358" t="s">
        <v>709</v>
      </c>
      <c r="C417" s="359"/>
      <c r="D417" s="199" t="s">
        <v>527</v>
      </c>
      <c r="E417" s="208">
        <v>1</v>
      </c>
      <c r="F417" s="209">
        <v>2433093.333333333</v>
      </c>
      <c r="G417" s="210"/>
      <c r="H417" s="44"/>
    </row>
    <row r="418" spans="1:8" ht="60.6" customHeight="1" x14ac:dyDescent="0.25">
      <c r="A418" s="207">
        <v>56</v>
      </c>
      <c r="B418" s="358" t="s">
        <v>710</v>
      </c>
      <c r="C418" s="359" t="s">
        <v>710</v>
      </c>
      <c r="D418" s="199" t="s">
        <v>527</v>
      </c>
      <c r="E418" s="208">
        <v>7</v>
      </c>
      <c r="F418" s="209">
        <v>2733093.3333333335</v>
      </c>
      <c r="G418" s="210"/>
      <c r="H418" s="44"/>
    </row>
    <row r="419" spans="1:8" ht="60.6" customHeight="1" x14ac:dyDescent="0.25">
      <c r="A419" s="207">
        <v>57</v>
      </c>
      <c r="B419" s="358" t="s">
        <v>711</v>
      </c>
      <c r="C419" s="359" t="s">
        <v>711</v>
      </c>
      <c r="D419" s="199" t="s">
        <v>527</v>
      </c>
      <c r="E419" s="208">
        <v>1</v>
      </c>
      <c r="F419" s="209">
        <v>3483093.3333333335</v>
      </c>
      <c r="G419" s="210"/>
      <c r="H419" s="44"/>
    </row>
    <row r="420" spans="1:8" x14ac:dyDescent="0.25">
      <c r="A420" s="202"/>
      <c r="B420" s="362" t="s">
        <v>712</v>
      </c>
      <c r="C420" s="362"/>
      <c r="D420" s="203"/>
      <c r="E420" s="204"/>
      <c r="F420" s="211"/>
      <c r="G420" s="206"/>
      <c r="H420" s="158"/>
    </row>
    <row r="421" spans="1:8" ht="28.9" customHeight="1" x14ac:dyDescent="0.25">
      <c r="A421" s="207">
        <v>58</v>
      </c>
      <c r="B421" s="354" t="s">
        <v>713</v>
      </c>
      <c r="C421" s="355"/>
      <c r="D421" s="199" t="s">
        <v>527</v>
      </c>
      <c r="E421" s="208">
        <v>1</v>
      </c>
      <c r="F421" s="209">
        <v>5039500</v>
      </c>
      <c r="G421" s="210"/>
      <c r="H421" s="44"/>
    </row>
    <row r="422" spans="1:8" ht="28.9" customHeight="1" x14ac:dyDescent="0.25">
      <c r="A422" s="207">
        <v>59</v>
      </c>
      <c r="B422" s="354" t="s">
        <v>714</v>
      </c>
      <c r="C422" s="355" t="s">
        <v>714</v>
      </c>
      <c r="D422" s="199" t="s">
        <v>527</v>
      </c>
      <c r="E422" s="208">
        <v>1</v>
      </c>
      <c r="F422" s="209">
        <v>5249500</v>
      </c>
      <c r="G422" s="210"/>
      <c r="H422" s="44"/>
    </row>
    <row r="423" spans="1:8" ht="28.9" customHeight="1" x14ac:dyDescent="0.25">
      <c r="A423" s="207">
        <v>60</v>
      </c>
      <c r="B423" s="354" t="s">
        <v>715</v>
      </c>
      <c r="C423" s="355" t="s">
        <v>715</v>
      </c>
      <c r="D423" s="199" t="s">
        <v>527</v>
      </c>
      <c r="E423" s="208">
        <v>1</v>
      </c>
      <c r="F423" s="209">
        <v>5039500</v>
      </c>
      <c r="G423" s="210"/>
      <c r="H423" s="44"/>
    </row>
    <row r="424" spans="1:8" ht="28.9" customHeight="1" x14ac:dyDescent="0.25">
      <c r="A424" s="207">
        <v>61</v>
      </c>
      <c r="B424" s="354" t="s">
        <v>716</v>
      </c>
      <c r="C424" s="355" t="s">
        <v>716</v>
      </c>
      <c r="D424" s="199" t="s">
        <v>527</v>
      </c>
      <c r="E424" s="208">
        <v>1</v>
      </c>
      <c r="F424" s="209">
        <v>6017000</v>
      </c>
      <c r="G424" s="210"/>
      <c r="H424" s="44"/>
    </row>
    <row r="425" spans="1:8" ht="28.9" customHeight="1" x14ac:dyDescent="0.25">
      <c r="A425" s="207">
        <v>62</v>
      </c>
      <c r="B425" s="354" t="s">
        <v>717</v>
      </c>
      <c r="C425" s="355" t="s">
        <v>717</v>
      </c>
      <c r="D425" s="199" t="s">
        <v>527</v>
      </c>
      <c r="E425" s="208">
        <v>1</v>
      </c>
      <c r="F425" s="209">
        <v>4307000</v>
      </c>
      <c r="G425" s="210"/>
      <c r="H425" s="44"/>
    </row>
    <row r="426" spans="1:8" ht="28.9" customHeight="1" x14ac:dyDescent="0.25">
      <c r="A426" s="207">
        <v>63</v>
      </c>
      <c r="B426" s="354" t="s">
        <v>718</v>
      </c>
      <c r="C426" s="355" t="s">
        <v>718</v>
      </c>
      <c r="D426" s="199" t="s">
        <v>527</v>
      </c>
      <c r="E426" s="208">
        <v>1</v>
      </c>
      <c r="F426" s="209">
        <v>4247000</v>
      </c>
      <c r="G426" s="210"/>
      <c r="H426" s="44"/>
    </row>
    <row r="427" spans="1:8" ht="28.9" customHeight="1" x14ac:dyDescent="0.25">
      <c r="A427" s="207">
        <v>64</v>
      </c>
      <c r="B427" s="354" t="s">
        <v>719</v>
      </c>
      <c r="C427" s="355" t="s">
        <v>719</v>
      </c>
      <c r="D427" s="199" t="s">
        <v>527</v>
      </c>
      <c r="E427" s="208">
        <v>1</v>
      </c>
      <c r="F427" s="209">
        <v>4307000</v>
      </c>
      <c r="G427" s="210"/>
      <c r="H427" s="44"/>
    </row>
    <row r="428" spans="1:8" ht="28.9" customHeight="1" x14ac:dyDescent="0.25">
      <c r="A428" s="207">
        <v>65</v>
      </c>
      <c r="B428" s="354" t="s">
        <v>720</v>
      </c>
      <c r="C428" s="355" t="s">
        <v>720</v>
      </c>
      <c r="D428" s="199" t="s">
        <v>527</v>
      </c>
      <c r="E428" s="208">
        <v>1</v>
      </c>
      <c r="F428" s="209">
        <v>5037000</v>
      </c>
      <c r="G428" s="210"/>
      <c r="H428" s="44"/>
    </row>
    <row r="429" spans="1:8" ht="28.9" customHeight="1" x14ac:dyDescent="0.25">
      <c r="A429" s="207">
        <v>66</v>
      </c>
      <c r="B429" s="354" t="s">
        <v>721</v>
      </c>
      <c r="C429" s="355" t="s">
        <v>721</v>
      </c>
      <c r="D429" s="199" t="s">
        <v>527</v>
      </c>
      <c r="E429" s="208">
        <v>1</v>
      </c>
      <c r="F429" s="209">
        <v>4307000</v>
      </c>
      <c r="G429" s="210"/>
      <c r="H429" s="44"/>
    </row>
    <row r="430" spans="1:8" ht="28.9" customHeight="1" x14ac:dyDescent="0.25">
      <c r="A430" s="207">
        <v>67</v>
      </c>
      <c r="B430" s="354" t="s">
        <v>722</v>
      </c>
      <c r="C430" s="355" t="s">
        <v>722</v>
      </c>
      <c r="D430" s="199" t="s">
        <v>527</v>
      </c>
      <c r="E430" s="208">
        <v>1</v>
      </c>
      <c r="F430" s="209">
        <v>4307000</v>
      </c>
      <c r="G430" s="210"/>
      <c r="H430" s="44"/>
    </row>
    <row r="431" spans="1:8" ht="28.9" customHeight="1" x14ac:dyDescent="0.25">
      <c r="A431" s="207">
        <v>68</v>
      </c>
      <c r="B431" s="354" t="s">
        <v>723</v>
      </c>
      <c r="C431" s="355" t="s">
        <v>723</v>
      </c>
      <c r="D431" s="199" t="s">
        <v>527</v>
      </c>
      <c r="E431" s="208">
        <v>1</v>
      </c>
      <c r="F431" s="209">
        <v>1309793.3333333333</v>
      </c>
      <c r="G431" s="210"/>
      <c r="H431" s="44"/>
    </row>
    <row r="432" spans="1:8" ht="28.9" customHeight="1" x14ac:dyDescent="0.25">
      <c r="A432" s="207">
        <v>69</v>
      </c>
      <c r="B432" s="354" t="s">
        <v>724</v>
      </c>
      <c r="C432" s="355" t="s">
        <v>724</v>
      </c>
      <c r="D432" s="199" t="s">
        <v>527</v>
      </c>
      <c r="E432" s="208">
        <v>1</v>
      </c>
      <c r="F432" s="209">
        <v>1309793.3333333333</v>
      </c>
      <c r="G432" s="210"/>
      <c r="H432" s="44"/>
    </row>
    <row r="433" spans="1:8" ht="28.9" customHeight="1" x14ac:dyDescent="0.25">
      <c r="A433" s="207">
        <v>70</v>
      </c>
      <c r="B433" s="354" t="s">
        <v>725</v>
      </c>
      <c r="C433" s="355" t="s">
        <v>725</v>
      </c>
      <c r="D433" s="199" t="s">
        <v>527</v>
      </c>
      <c r="E433" s="208">
        <v>1</v>
      </c>
      <c r="F433" s="209">
        <v>1367293.3333333333</v>
      </c>
      <c r="G433" s="210"/>
      <c r="H433" s="44"/>
    </row>
    <row r="434" spans="1:8" ht="28.9" customHeight="1" x14ac:dyDescent="0.25">
      <c r="A434" s="207">
        <v>71</v>
      </c>
      <c r="B434" s="354" t="s">
        <v>726</v>
      </c>
      <c r="C434" s="355" t="s">
        <v>726</v>
      </c>
      <c r="D434" s="199" t="s">
        <v>527</v>
      </c>
      <c r="E434" s="208">
        <v>1</v>
      </c>
      <c r="F434" s="209">
        <v>1309793.3333333333</v>
      </c>
      <c r="G434" s="210"/>
      <c r="H434" s="44"/>
    </row>
    <row r="435" spans="1:8" ht="28.9" customHeight="1" x14ac:dyDescent="0.25">
      <c r="A435" s="207">
        <v>72</v>
      </c>
      <c r="B435" s="354" t="s">
        <v>727</v>
      </c>
      <c r="C435" s="355" t="s">
        <v>727</v>
      </c>
      <c r="D435" s="199" t="s">
        <v>527</v>
      </c>
      <c r="E435" s="208">
        <v>13</v>
      </c>
      <c r="F435" s="209">
        <v>585500</v>
      </c>
      <c r="G435" s="210"/>
      <c r="H435" s="44"/>
    </row>
    <row r="436" spans="1:8" x14ac:dyDescent="0.25">
      <c r="A436" s="202"/>
      <c r="B436" s="362" t="s">
        <v>728</v>
      </c>
      <c r="C436" s="362"/>
      <c r="D436" s="203"/>
      <c r="E436" s="204"/>
      <c r="F436" s="211"/>
      <c r="G436" s="206"/>
      <c r="H436" s="158"/>
    </row>
    <row r="437" spans="1:8" ht="28.9" customHeight="1" x14ac:dyDescent="0.25">
      <c r="A437" s="207">
        <v>73</v>
      </c>
      <c r="B437" s="358" t="s">
        <v>729</v>
      </c>
      <c r="C437" s="359"/>
      <c r="D437" s="199" t="s">
        <v>527</v>
      </c>
      <c r="E437" s="208">
        <v>1</v>
      </c>
      <c r="F437" s="209">
        <v>3697165.0000000005</v>
      </c>
      <c r="G437" s="210"/>
      <c r="H437" s="44"/>
    </row>
    <row r="438" spans="1:8" ht="28.9" customHeight="1" x14ac:dyDescent="0.25">
      <c r="A438" s="207">
        <v>74</v>
      </c>
      <c r="B438" s="358" t="s">
        <v>730</v>
      </c>
      <c r="C438" s="359" t="s">
        <v>730</v>
      </c>
      <c r="D438" s="199" t="s">
        <v>527</v>
      </c>
      <c r="E438" s="208">
        <v>1</v>
      </c>
      <c r="F438" s="209">
        <v>714793.33333333337</v>
      </c>
      <c r="G438" s="210"/>
      <c r="H438" s="44"/>
    </row>
    <row r="439" spans="1:8" ht="28.9" customHeight="1" x14ac:dyDescent="0.25">
      <c r="A439" s="207">
        <v>75</v>
      </c>
      <c r="B439" s="358" t="s">
        <v>731</v>
      </c>
      <c r="C439" s="359" t="s">
        <v>731</v>
      </c>
      <c r="D439" s="199" t="s">
        <v>527</v>
      </c>
      <c r="E439" s="208">
        <v>1</v>
      </c>
      <c r="F439" s="209">
        <v>1309793.3333333333</v>
      </c>
      <c r="G439" s="210"/>
      <c r="H439" s="44"/>
    </row>
    <row r="440" spans="1:8" ht="28.9" customHeight="1" x14ac:dyDescent="0.25">
      <c r="A440" s="207">
        <v>76</v>
      </c>
      <c r="B440" s="358" t="s">
        <v>732</v>
      </c>
      <c r="C440" s="359" t="s">
        <v>732</v>
      </c>
      <c r="D440" s="199" t="s">
        <v>527</v>
      </c>
      <c r="E440" s="208">
        <v>1</v>
      </c>
      <c r="F440" s="209">
        <v>1367293.3333333333</v>
      </c>
      <c r="G440" s="210"/>
      <c r="H440" s="44"/>
    </row>
    <row r="441" spans="1:8" ht="28.9" customHeight="1" x14ac:dyDescent="0.25">
      <c r="A441" s="207">
        <v>77</v>
      </c>
      <c r="B441" s="358" t="s">
        <v>733</v>
      </c>
      <c r="C441" s="359" t="s">
        <v>733</v>
      </c>
      <c r="D441" s="199" t="s">
        <v>527</v>
      </c>
      <c r="E441" s="208">
        <v>1</v>
      </c>
      <c r="F441" s="209">
        <v>1592293.3333333333</v>
      </c>
      <c r="G441" s="210"/>
      <c r="H441" s="44"/>
    </row>
    <row r="442" spans="1:8" ht="28.9" customHeight="1" x14ac:dyDescent="0.25">
      <c r="A442" s="207">
        <v>78</v>
      </c>
      <c r="B442" s="358" t="s">
        <v>734</v>
      </c>
      <c r="C442" s="359" t="s">
        <v>734</v>
      </c>
      <c r="D442" s="199" t="s">
        <v>527</v>
      </c>
      <c r="E442" s="208">
        <v>1</v>
      </c>
      <c r="F442" s="209">
        <v>977293.33333333337</v>
      </c>
      <c r="G442" s="210"/>
      <c r="H442" s="44"/>
    </row>
    <row r="443" spans="1:8" x14ac:dyDescent="0.25">
      <c r="A443" s="218"/>
      <c r="B443" s="360" t="s">
        <v>607</v>
      </c>
      <c r="C443" s="360"/>
      <c r="D443" s="148"/>
      <c r="E443" s="149"/>
      <c r="F443" s="219"/>
      <c r="G443" s="151"/>
      <c r="H443" s="152"/>
    </row>
    <row r="444" spans="1:8" ht="32.25" customHeight="1" x14ac:dyDescent="0.25">
      <c r="A444" s="220"/>
      <c r="B444" s="361" t="s">
        <v>735</v>
      </c>
      <c r="C444" s="361"/>
      <c r="D444" s="154"/>
      <c r="E444" s="155"/>
      <c r="F444" s="221"/>
      <c r="G444" s="157"/>
      <c r="H444" s="158"/>
    </row>
    <row r="445" spans="1:8" x14ac:dyDescent="0.25">
      <c r="A445" s="194">
        <v>79</v>
      </c>
      <c r="B445" s="354" t="s">
        <v>736</v>
      </c>
      <c r="C445" s="355" t="s">
        <v>736</v>
      </c>
      <c r="D445" s="14" t="s">
        <v>527</v>
      </c>
      <c r="E445" s="145">
        <v>1</v>
      </c>
      <c r="F445" s="209">
        <v>15031500</v>
      </c>
      <c r="G445" s="146"/>
      <c r="H445" s="44"/>
    </row>
    <row r="446" spans="1:8" x14ac:dyDescent="0.25">
      <c r="A446" s="194">
        <v>80</v>
      </c>
      <c r="B446" s="354" t="s">
        <v>737</v>
      </c>
      <c r="C446" s="355" t="s">
        <v>737</v>
      </c>
      <c r="D446" s="14" t="s">
        <v>527</v>
      </c>
      <c r="E446" s="145">
        <v>1</v>
      </c>
      <c r="F446" s="209">
        <v>19726500</v>
      </c>
      <c r="G446" s="146"/>
      <c r="H446" s="44"/>
    </row>
    <row r="447" spans="1:8" x14ac:dyDescent="0.25">
      <c r="A447" s="194">
        <v>81</v>
      </c>
      <c r="B447" s="354" t="s">
        <v>738</v>
      </c>
      <c r="C447" s="355" t="s">
        <v>738</v>
      </c>
      <c r="D447" s="14" t="s">
        <v>527</v>
      </c>
      <c r="E447" s="145">
        <v>1</v>
      </c>
      <c r="F447" s="209">
        <v>9497500</v>
      </c>
      <c r="G447" s="146"/>
      <c r="H447" s="44"/>
    </row>
    <row r="448" spans="1:8" ht="27.75" customHeight="1" x14ac:dyDescent="0.25">
      <c r="A448" s="220"/>
      <c r="B448" s="356" t="s">
        <v>739</v>
      </c>
      <c r="C448" s="357"/>
      <c r="D448" s="154"/>
      <c r="E448" s="155"/>
      <c r="F448" s="221"/>
      <c r="G448" s="157"/>
      <c r="H448" s="158"/>
    </row>
    <row r="449" spans="1:8" ht="14.45" customHeight="1" x14ac:dyDescent="0.25">
      <c r="A449" s="194">
        <v>82</v>
      </c>
      <c r="B449" s="350" t="s">
        <v>740</v>
      </c>
      <c r="C449" s="351"/>
      <c r="D449" s="14" t="s">
        <v>527</v>
      </c>
      <c r="E449" s="145">
        <v>1</v>
      </c>
      <c r="F449" s="209">
        <v>3081700</v>
      </c>
      <c r="G449" s="146"/>
      <c r="H449" s="44"/>
    </row>
    <row r="450" spans="1:8" ht="14.45" customHeight="1" x14ac:dyDescent="0.25">
      <c r="A450" s="194">
        <v>83</v>
      </c>
      <c r="B450" s="350" t="s">
        <v>741</v>
      </c>
      <c r="C450" s="351" t="s">
        <v>741</v>
      </c>
      <c r="D450" s="14" t="s">
        <v>527</v>
      </c>
      <c r="E450" s="145">
        <v>6</v>
      </c>
      <c r="F450" s="209">
        <v>381700</v>
      </c>
      <c r="G450" s="146"/>
      <c r="H450" s="44"/>
    </row>
    <row r="451" spans="1:8" ht="14.45" customHeight="1" x14ac:dyDescent="0.25">
      <c r="A451" s="194">
        <v>84</v>
      </c>
      <c r="B451" s="350" t="s">
        <v>742</v>
      </c>
      <c r="C451" s="351" t="s">
        <v>742</v>
      </c>
      <c r="D451" s="14" t="s">
        <v>527</v>
      </c>
      <c r="E451" s="145">
        <v>6</v>
      </c>
      <c r="F451" s="209">
        <v>431700</v>
      </c>
      <c r="G451" s="146"/>
      <c r="H451" s="44"/>
    </row>
    <row r="452" spans="1:8" ht="14.45" customHeight="1" x14ac:dyDescent="0.25">
      <c r="A452" s="194">
        <v>85</v>
      </c>
      <c r="B452" s="350" t="s">
        <v>743</v>
      </c>
      <c r="C452" s="351" t="s">
        <v>743</v>
      </c>
      <c r="D452" s="14" t="s">
        <v>527</v>
      </c>
      <c r="E452" s="145">
        <v>7</v>
      </c>
      <c r="F452" s="209">
        <v>481700</v>
      </c>
      <c r="G452" s="146"/>
      <c r="H452" s="44"/>
    </row>
    <row r="453" spans="1:8" ht="14.45" customHeight="1" thickBot="1" x14ac:dyDescent="0.3">
      <c r="A453" s="222">
        <v>86</v>
      </c>
      <c r="B453" s="352" t="s">
        <v>744</v>
      </c>
      <c r="C453" s="353" t="s">
        <v>744</v>
      </c>
      <c r="D453" s="102" t="s">
        <v>527</v>
      </c>
      <c r="E453" s="223">
        <v>5</v>
      </c>
      <c r="F453" s="209">
        <v>255200</v>
      </c>
      <c r="G453" s="224"/>
      <c r="H453" s="105"/>
    </row>
    <row r="454" spans="1:8" ht="15" customHeight="1" thickBot="1" x14ac:dyDescent="0.3">
      <c r="A454" s="339" t="s">
        <v>745</v>
      </c>
      <c r="B454" s="339"/>
      <c r="C454" s="339"/>
      <c r="D454" s="339"/>
      <c r="E454" s="339"/>
      <c r="F454" s="339"/>
      <c r="G454" s="339"/>
      <c r="H454" s="225"/>
    </row>
    <row r="455" spans="1:8" ht="15" customHeight="1" thickBot="1" x14ac:dyDescent="0.3">
      <c r="A455" s="339" t="s">
        <v>746</v>
      </c>
      <c r="B455" s="339"/>
      <c r="C455" s="339"/>
      <c r="D455" s="339"/>
      <c r="E455" s="339"/>
      <c r="F455" s="339"/>
      <c r="G455" s="339"/>
      <c r="H455" s="225"/>
    </row>
    <row r="456" spans="1:8" ht="15.75" thickBot="1" x14ac:dyDescent="0.3">
      <c r="A456" s="339" t="s">
        <v>747</v>
      </c>
      <c r="B456" s="339"/>
      <c r="C456" s="339"/>
      <c r="D456" s="339"/>
      <c r="E456" s="339"/>
      <c r="F456" s="339"/>
      <c r="G456" s="339"/>
      <c r="H456" s="225"/>
    </row>
    <row r="457" spans="1:8" ht="15.75" thickBot="1" x14ac:dyDescent="0.3">
      <c r="A457" s="339" t="s">
        <v>748</v>
      </c>
      <c r="B457" s="339"/>
      <c r="C457" s="339"/>
      <c r="D457" s="339"/>
      <c r="E457" s="339"/>
      <c r="F457" s="339"/>
      <c r="G457" s="339"/>
      <c r="H457" s="225"/>
    </row>
    <row r="458" spans="1:8" ht="15.75" thickBot="1" x14ac:dyDescent="0.3">
      <c r="A458" s="345"/>
      <c r="B458" s="345"/>
      <c r="C458" s="345"/>
      <c r="D458" s="345"/>
      <c r="E458" s="345"/>
      <c r="F458" s="345"/>
      <c r="G458" s="345"/>
    </row>
    <row r="459" spans="1:8" ht="15.75" customHeight="1" thickBot="1" x14ac:dyDescent="0.3">
      <c r="A459" s="333" t="s">
        <v>749</v>
      </c>
      <c r="B459" s="334"/>
      <c r="C459" s="334"/>
      <c r="D459" s="334"/>
      <c r="E459" s="334"/>
      <c r="F459" s="334"/>
      <c r="G459" s="334"/>
      <c r="H459" s="346"/>
    </row>
    <row r="460" spans="1:8" ht="17.25" customHeight="1" x14ac:dyDescent="0.25">
      <c r="A460" s="189"/>
      <c r="B460" s="347" t="s">
        <v>750</v>
      </c>
      <c r="C460" s="347"/>
      <c r="D460" s="190"/>
      <c r="E460" s="191"/>
      <c r="F460" s="192"/>
      <c r="G460" s="192"/>
      <c r="H460" s="193"/>
    </row>
    <row r="461" spans="1:8" x14ac:dyDescent="0.25">
      <c r="A461" s="198">
        <v>1</v>
      </c>
      <c r="B461" s="348" t="s">
        <v>751</v>
      </c>
      <c r="C461" s="349" t="s">
        <v>751</v>
      </c>
      <c r="D461" s="199" t="s">
        <v>18</v>
      </c>
      <c r="E461" s="111">
        <v>1</v>
      </c>
      <c r="F461" s="200">
        <v>22500000</v>
      </c>
      <c r="G461" s="126"/>
      <c r="H461" s="44"/>
    </row>
    <row r="462" spans="1:8" ht="15.75" thickBot="1" x14ac:dyDescent="0.3">
      <c r="A462" s="198">
        <v>2</v>
      </c>
      <c r="B462" s="348" t="s">
        <v>752</v>
      </c>
      <c r="C462" s="349" t="s">
        <v>752</v>
      </c>
      <c r="D462" s="199" t="s">
        <v>18</v>
      </c>
      <c r="E462" s="201">
        <v>1</v>
      </c>
      <c r="F462" s="200">
        <v>23750000</v>
      </c>
      <c r="G462" s="126"/>
      <c r="H462" s="44"/>
    </row>
    <row r="463" spans="1:8" ht="15.75" thickBot="1" x14ac:dyDescent="0.3">
      <c r="A463" s="339" t="s">
        <v>748</v>
      </c>
      <c r="B463" s="339"/>
      <c r="C463" s="339"/>
      <c r="D463" s="339"/>
      <c r="E463" s="339"/>
      <c r="F463" s="339"/>
      <c r="G463" s="339"/>
      <c r="H463" s="225"/>
    </row>
    <row r="464" spans="1:8" ht="15.75" thickBot="1" x14ac:dyDescent="0.3">
      <c r="A464" s="340"/>
      <c r="B464" s="341"/>
      <c r="C464" s="341"/>
      <c r="D464" s="341"/>
      <c r="E464" s="341"/>
      <c r="F464" s="341"/>
      <c r="G464" s="341"/>
      <c r="H464" s="342"/>
    </row>
    <row r="465" spans="1:9" ht="15.75" thickBot="1" x14ac:dyDescent="0.3">
      <c r="A465" s="333" t="s">
        <v>753</v>
      </c>
      <c r="B465" s="334"/>
      <c r="C465" s="334"/>
      <c r="D465" s="335"/>
      <c r="E465" s="343"/>
      <c r="F465" s="344"/>
      <c r="G465" s="228"/>
      <c r="H465" s="228"/>
    </row>
    <row r="466" spans="1:9" ht="15.75" thickBot="1" x14ac:dyDescent="0.3">
      <c r="A466" s="333" t="s">
        <v>754</v>
      </c>
      <c r="B466" s="334"/>
      <c r="C466" s="334"/>
      <c r="D466" s="335"/>
      <c r="E466" s="226"/>
      <c r="F466" s="227"/>
      <c r="G466" s="228"/>
      <c r="H466" s="228"/>
    </row>
    <row r="467" spans="1:9" ht="15.75" thickBot="1" x14ac:dyDescent="0.3">
      <c r="A467" s="333" t="s">
        <v>755</v>
      </c>
      <c r="B467" s="334"/>
      <c r="C467" s="334"/>
      <c r="D467" s="335"/>
      <c r="E467" s="226"/>
      <c r="F467" s="227"/>
      <c r="G467" s="228"/>
      <c r="H467" s="228"/>
    </row>
    <row r="468" spans="1:9" ht="15.75" thickBot="1" x14ac:dyDescent="0.3">
      <c r="A468" s="332"/>
      <c r="B468" s="332"/>
      <c r="C468" s="332"/>
      <c r="D468" s="332"/>
      <c r="E468" s="332"/>
      <c r="F468" s="332"/>
      <c r="G468" s="332"/>
    </row>
    <row r="469" spans="1:9" ht="15.75" thickBot="1" x14ac:dyDescent="0.3">
      <c r="A469" s="333" t="s">
        <v>756</v>
      </c>
      <c r="B469" s="334"/>
      <c r="C469" s="334"/>
      <c r="D469" s="335"/>
      <c r="E469" s="336"/>
      <c r="F469" s="337"/>
      <c r="G469" s="228"/>
      <c r="H469" s="228"/>
    </row>
    <row r="470" spans="1:9" ht="15.75" thickBot="1" x14ac:dyDescent="0.3">
      <c r="A470" s="338"/>
      <c r="B470" s="338"/>
      <c r="C470" s="338"/>
      <c r="D470" s="338"/>
      <c r="E470" s="338"/>
      <c r="F470" s="338"/>
      <c r="G470" s="338"/>
    </row>
    <row r="471" spans="1:9" x14ac:dyDescent="0.25">
      <c r="B471" s="229"/>
      <c r="C471" s="229"/>
      <c r="I471" s="12"/>
    </row>
    <row r="472" spans="1:9" x14ac:dyDescent="0.25">
      <c r="B472" s="229"/>
      <c r="C472" s="229"/>
      <c r="I472" s="12"/>
    </row>
    <row r="473" spans="1:9" x14ac:dyDescent="0.25">
      <c r="B473" s="229"/>
      <c r="C473" s="229"/>
    </row>
    <row r="474" spans="1:9" x14ac:dyDescent="0.25">
      <c r="B474" s="229"/>
      <c r="C474" s="229"/>
      <c r="I474" s="31"/>
    </row>
    <row r="475" spans="1:9" x14ac:dyDescent="0.25">
      <c r="B475" s="229"/>
      <c r="C475" s="229"/>
    </row>
    <row r="476" spans="1:9" x14ac:dyDescent="0.25">
      <c r="B476" s="229"/>
      <c r="C476" s="229"/>
    </row>
    <row r="477" spans="1:9" x14ac:dyDescent="0.25">
      <c r="B477" s="229"/>
      <c r="C477" s="229"/>
    </row>
    <row r="478" spans="1:9" x14ac:dyDescent="0.25">
      <c r="B478" s="331" t="s">
        <v>758</v>
      </c>
      <c r="C478" s="331"/>
    </row>
    <row r="479" spans="1:9" x14ac:dyDescent="0.25">
      <c r="B479" s="330"/>
      <c r="C479" s="330"/>
    </row>
    <row r="480" spans="1:9" x14ac:dyDescent="0.25">
      <c r="B480" s="330"/>
      <c r="C480" s="330"/>
    </row>
    <row r="481" spans="2:3" x14ac:dyDescent="0.25">
      <c r="B481" s="330"/>
      <c r="C481" s="330"/>
    </row>
  </sheetData>
  <autoFilter ref="A4:H472">
    <filterColumn colId="1" showButton="0"/>
  </autoFilter>
  <mergeCells count="476">
    <mergeCell ref="A1:H1"/>
    <mergeCell ref="A2:H2"/>
    <mergeCell ref="C3:D3"/>
    <mergeCell ref="E3:F3"/>
    <mergeCell ref="B4:C4"/>
    <mergeCell ref="B5:C5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F248"/>
    <mergeCell ref="B249:C249"/>
    <mergeCell ref="B250:C250"/>
    <mergeCell ref="B251:C251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36:C336"/>
    <mergeCell ref="B338:C338"/>
    <mergeCell ref="B339:C339"/>
    <mergeCell ref="B340:C340"/>
    <mergeCell ref="A341:G341"/>
    <mergeCell ref="A342:G342"/>
    <mergeCell ref="B330:C330"/>
    <mergeCell ref="B331:C331"/>
    <mergeCell ref="B332:C332"/>
    <mergeCell ref="B333:C333"/>
    <mergeCell ref="B334:C334"/>
    <mergeCell ref="B335:C335"/>
    <mergeCell ref="A349:G349"/>
    <mergeCell ref="A350:H350"/>
    <mergeCell ref="B351:C351"/>
    <mergeCell ref="B352:C352"/>
    <mergeCell ref="B353:C353"/>
    <mergeCell ref="B354:C354"/>
    <mergeCell ref="A343:G343"/>
    <mergeCell ref="A344:F344"/>
    <mergeCell ref="A345:F345"/>
    <mergeCell ref="A346:F346"/>
    <mergeCell ref="A347:F347"/>
    <mergeCell ref="A348:G348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33:C433"/>
    <mergeCell ref="B434:C434"/>
    <mergeCell ref="B435:C435"/>
    <mergeCell ref="B436:C436"/>
    <mergeCell ref="B437:C437"/>
    <mergeCell ref="B438:C438"/>
    <mergeCell ref="B427:C427"/>
    <mergeCell ref="B428:C428"/>
    <mergeCell ref="B429:C429"/>
    <mergeCell ref="B430:C430"/>
    <mergeCell ref="B431:C431"/>
    <mergeCell ref="B432:C432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A457:G457"/>
    <mergeCell ref="A458:G458"/>
    <mergeCell ref="A459:H459"/>
    <mergeCell ref="B460:C460"/>
    <mergeCell ref="B461:C461"/>
    <mergeCell ref="B462:C462"/>
    <mergeCell ref="B451:C451"/>
    <mergeCell ref="B452:C452"/>
    <mergeCell ref="B453:C453"/>
    <mergeCell ref="A454:G454"/>
    <mergeCell ref="A455:G455"/>
    <mergeCell ref="A456:G456"/>
    <mergeCell ref="B480:C480"/>
    <mergeCell ref="B481:C481"/>
    <mergeCell ref="B478:C478"/>
    <mergeCell ref="B479:C479"/>
    <mergeCell ref="A468:G468"/>
    <mergeCell ref="A469:D469"/>
    <mergeCell ref="E469:F469"/>
    <mergeCell ref="A470:G470"/>
    <mergeCell ref="A463:G463"/>
    <mergeCell ref="A464:H464"/>
    <mergeCell ref="A465:D465"/>
    <mergeCell ref="E465:F465"/>
    <mergeCell ref="A466:D466"/>
    <mergeCell ref="A467:D467"/>
  </mergeCells>
  <pageMargins left="0.70866141732283472" right="0.70866141732283472" top="0.74803149606299213" bottom="0.74803149606299213" header="0.31496062992125984" footer="0.31496062992125984"/>
  <pageSetup scale="55" fitToHeight="0" orientation="portrait" r:id="rId1"/>
  <rowBreaks count="1" manualBreakCount="1">
    <brk id="48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view="pageBreakPreview" topLeftCell="D5" zoomScale="160" zoomScaleNormal="100" zoomScaleSheetLayoutView="160" workbookViewId="0">
      <selection activeCell="T8" sqref="T8"/>
    </sheetView>
  </sheetViews>
  <sheetFormatPr baseColWidth="10" defaultColWidth="11.42578125" defaultRowHeight="15" x14ac:dyDescent="0.2"/>
  <cols>
    <col min="1" max="1" width="4.28515625" style="239" customWidth="1"/>
    <col min="2" max="2" width="34.42578125" style="239" customWidth="1"/>
    <col min="3" max="3" width="19.5703125" style="327" customWidth="1"/>
    <col min="4" max="4" width="14.5703125" style="328" customWidth="1"/>
    <col min="5" max="5" width="12.28515625" style="328" customWidth="1"/>
    <col min="6" max="6" width="12.7109375" style="328" customWidth="1"/>
    <col min="7" max="7" width="30.28515625" style="328" customWidth="1"/>
    <col min="8" max="8" width="10.7109375" style="328" customWidth="1"/>
    <col min="9" max="9" width="20.140625" style="239" hidden="1" customWidth="1"/>
    <col min="10" max="10" width="17.42578125" style="239" hidden="1" customWidth="1"/>
    <col min="11" max="11" width="15.42578125" style="239" hidden="1" customWidth="1"/>
    <col min="12" max="12" width="14.42578125" style="239" hidden="1" customWidth="1"/>
    <col min="13" max="14" width="0" style="239" hidden="1" customWidth="1"/>
    <col min="15" max="255" width="11.42578125" style="239"/>
    <col min="256" max="256" width="3.42578125" style="239" customWidth="1"/>
    <col min="257" max="257" width="4.140625" style="239" customWidth="1"/>
    <col min="258" max="258" width="31.42578125" style="239" customWidth="1"/>
    <col min="259" max="259" width="12" style="239" customWidth="1"/>
    <col min="260" max="260" width="8.140625" style="239" customWidth="1"/>
    <col min="261" max="261" width="10.140625" style="239" customWidth="1"/>
    <col min="262" max="262" width="8.7109375" style="239" customWidth="1"/>
    <col min="263" max="263" width="18.42578125" style="239" customWidth="1"/>
    <col min="264" max="264" width="7.5703125" style="239" customWidth="1"/>
    <col min="265" max="265" width="20.140625" style="239" bestFit="1" customWidth="1"/>
    <col min="266" max="267" width="11.42578125" style="239"/>
    <col min="268" max="268" width="14.42578125" style="239" bestFit="1" customWidth="1"/>
    <col min="269" max="511" width="11.42578125" style="239"/>
    <col min="512" max="512" width="3.42578125" style="239" customWidth="1"/>
    <col min="513" max="513" width="4.140625" style="239" customWidth="1"/>
    <col min="514" max="514" width="31.42578125" style="239" customWidth="1"/>
    <col min="515" max="515" width="12" style="239" customWidth="1"/>
    <col min="516" max="516" width="8.140625" style="239" customWidth="1"/>
    <col min="517" max="517" width="10.140625" style="239" customWidth="1"/>
    <col min="518" max="518" width="8.7109375" style="239" customWidth="1"/>
    <col min="519" max="519" width="18.42578125" style="239" customWidth="1"/>
    <col min="520" max="520" width="7.5703125" style="239" customWidth="1"/>
    <col min="521" max="521" width="20.140625" style="239" bestFit="1" customWidth="1"/>
    <col min="522" max="523" width="11.42578125" style="239"/>
    <col min="524" max="524" width="14.42578125" style="239" bestFit="1" customWidth="1"/>
    <col min="525" max="767" width="11.42578125" style="239"/>
    <col min="768" max="768" width="3.42578125" style="239" customWidth="1"/>
    <col min="769" max="769" width="4.140625" style="239" customWidth="1"/>
    <col min="770" max="770" width="31.42578125" style="239" customWidth="1"/>
    <col min="771" max="771" width="12" style="239" customWidth="1"/>
    <col min="772" max="772" width="8.140625" style="239" customWidth="1"/>
    <col min="773" max="773" width="10.140625" style="239" customWidth="1"/>
    <col min="774" max="774" width="8.7109375" style="239" customWidth="1"/>
    <col min="775" max="775" width="18.42578125" style="239" customWidth="1"/>
    <col min="776" max="776" width="7.5703125" style="239" customWidth="1"/>
    <col min="777" max="777" width="20.140625" style="239" bestFit="1" customWidth="1"/>
    <col min="778" max="779" width="11.42578125" style="239"/>
    <col min="780" max="780" width="14.42578125" style="239" bestFit="1" customWidth="1"/>
    <col min="781" max="1023" width="11.42578125" style="239"/>
    <col min="1024" max="1024" width="3.42578125" style="239" customWidth="1"/>
    <col min="1025" max="1025" width="4.140625" style="239" customWidth="1"/>
    <col min="1026" max="1026" width="31.42578125" style="239" customWidth="1"/>
    <col min="1027" max="1027" width="12" style="239" customWidth="1"/>
    <col min="1028" max="1028" width="8.140625" style="239" customWidth="1"/>
    <col min="1029" max="1029" width="10.140625" style="239" customWidth="1"/>
    <col min="1030" max="1030" width="8.7109375" style="239" customWidth="1"/>
    <col min="1031" max="1031" width="18.42578125" style="239" customWidth="1"/>
    <col min="1032" max="1032" width="7.5703125" style="239" customWidth="1"/>
    <col min="1033" max="1033" width="20.140625" style="239" bestFit="1" customWidth="1"/>
    <col min="1034" max="1035" width="11.42578125" style="239"/>
    <col min="1036" max="1036" width="14.42578125" style="239" bestFit="1" customWidth="1"/>
    <col min="1037" max="1279" width="11.42578125" style="239"/>
    <col min="1280" max="1280" width="3.42578125" style="239" customWidth="1"/>
    <col min="1281" max="1281" width="4.140625" style="239" customWidth="1"/>
    <col min="1282" max="1282" width="31.42578125" style="239" customWidth="1"/>
    <col min="1283" max="1283" width="12" style="239" customWidth="1"/>
    <col min="1284" max="1284" width="8.140625" style="239" customWidth="1"/>
    <col min="1285" max="1285" width="10.140625" style="239" customWidth="1"/>
    <col min="1286" max="1286" width="8.7109375" style="239" customWidth="1"/>
    <col min="1287" max="1287" width="18.42578125" style="239" customWidth="1"/>
    <col min="1288" max="1288" width="7.5703125" style="239" customWidth="1"/>
    <col min="1289" max="1289" width="20.140625" style="239" bestFit="1" customWidth="1"/>
    <col min="1290" max="1291" width="11.42578125" style="239"/>
    <col min="1292" max="1292" width="14.42578125" style="239" bestFit="1" customWidth="1"/>
    <col min="1293" max="1535" width="11.42578125" style="239"/>
    <col min="1536" max="1536" width="3.42578125" style="239" customWidth="1"/>
    <col min="1537" max="1537" width="4.140625" style="239" customWidth="1"/>
    <col min="1538" max="1538" width="31.42578125" style="239" customWidth="1"/>
    <col min="1539" max="1539" width="12" style="239" customWidth="1"/>
    <col min="1540" max="1540" width="8.140625" style="239" customWidth="1"/>
    <col min="1541" max="1541" width="10.140625" style="239" customWidth="1"/>
    <col min="1542" max="1542" width="8.7109375" style="239" customWidth="1"/>
    <col min="1543" max="1543" width="18.42578125" style="239" customWidth="1"/>
    <col min="1544" max="1544" width="7.5703125" style="239" customWidth="1"/>
    <col min="1545" max="1545" width="20.140625" style="239" bestFit="1" customWidth="1"/>
    <col min="1546" max="1547" width="11.42578125" style="239"/>
    <col min="1548" max="1548" width="14.42578125" style="239" bestFit="1" customWidth="1"/>
    <col min="1549" max="1791" width="11.42578125" style="239"/>
    <col min="1792" max="1792" width="3.42578125" style="239" customWidth="1"/>
    <col min="1793" max="1793" width="4.140625" style="239" customWidth="1"/>
    <col min="1794" max="1794" width="31.42578125" style="239" customWidth="1"/>
    <col min="1795" max="1795" width="12" style="239" customWidth="1"/>
    <col min="1796" max="1796" width="8.140625" style="239" customWidth="1"/>
    <col min="1797" max="1797" width="10.140625" style="239" customWidth="1"/>
    <col min="1798" max="1798" width="8.7109375" style="239" customWidth="1"/>
    <col min="1799" max="1799" width="18.42578125" style="239" customWidth="1"/>
    <col min="1800" max="1800" width="7.5703125" style="239" customWidth="1"/>
    <col min="1801" max="1801" width="20.140625" style="239" bestFit="1" customWidth="1"/>
    <col min="1802" max="1803" width="11.42578125" style="239"/>
    <col min="1804" max="1804" width="14.42578125" style="239" bestFit="1" customWidth="1"/>
    <col min="1805" max="2047" width="11.42578125" style="239"/>
    <col min="2048" max="2048" width="3.42578125" style="239" customWidth="1"/>
    <col min="2049" max="2049" width="4.140625" style="239" customWidth="1"/>
    <col min="2050" max="2050" width="31.42578125" style="239" customWidth="1"/>
    <col min="2051" max="2051" width="12" style="239" customWidth="1"/>
    <col min="2052" max="2052" width="8.140625" style="239" customWidth="1"/>
    <col min="2053" max="2053" width="10.140625" style="239" customWidth="1"/>
    <col min="2054" max="2054" width="8.7109375" style="239" customWidth="1"/>
    <col min="2055" max="2055" width="18.42578125" style="239" customWidth="1"/>
    <col min="2056" max="2056" width="7.5703125" style="239" customWidth="1"/>
    <col min="2057" max="2057" width="20.140625" style="239" bestFit="1" customWidth="1"/>
    <col min="2058" max="2059" width="11.42578125" style="239"/>
    <col min="2060" max="2060" width="14.42578125" style="239" bestFit="1" customWidth="1"/>
    <col min="2061" max="2303" width="11.42578125" style="239"/>
    <col min="2304" max="2304" width="3.42578125" style="239" customWidth="1"/>
    <col min="2305" max="2305" width="4.140625" style="239" customWidth="1"/>
    <col min="2306" max="2306" width="31.42578125" style="239" customWidth="1"/>
    <col min="2307" max="2307" width="12" style="239" customWidth="1"/>
    <col min="2308" max="2308" width="8.140625" style="239" customWidth="1"/>
    <col min="2309" max="2309" width="10.140625" style="239" customWidth="1"/>
    <col min="2310" max="2310" width="8.7109375" style="239" customWidth="1"/>
    <col min="2311" max="2311" width="18.42578125" style="239" customWidth="1"/>
    <col min="2312" max="2312" width="7.5703125" style="239" customWidth="1"/>
    <col min="2313" max="2313" width="20.140625" style="239" bestFit="1" customWidth="1"/>
    <col min="2314" max="2315" width="11.42578125" style="239"/>
    <col min="2316" max="2316" width="14.42578125" style="239" bestFit="1" customWidth="1"/>
    <col min="2317" max="2559" width="11.42578125" style="239"/>
    <col min="2560" max="2560" width="3.42578125" style="239" customWidth="1"/>
    <col min="2561" max="2561" width="4.140625" style="239" customWidth="1"/>
    <col min="2562" max="2562" width="31.42578125" style="239" customWidth="1"/>
    <col min="2563" max="2563" width="12" style="239" customWidth="1"/>
    <col min="2564" max="2564" width="8.140625" style="239" customWidth="1"/>
    <col min="2565" max="2565" width="10.140625" style="239" customWidth="1"/>
    <col min="2566" max="2566" width="8.7109375" style="239" customWidth="1"/>
    <col min="2567" max="2567" width="18.42578125" style="239" customWidth="1"/>
    <col min="2568" max="2568" width="7.5703125" style="239" customWidth="1"/>
    <col min="2569" max="2569" width="20.140625" style="239" bestFit="1" customWidth="1"/>
    <col min="2570" max="2571" width="11.42578125" style="239"/>
    <col min="2572" max="2572" width="14.42578125" style="239" bestFit="1" customWidth="1"/>
    <col min="2573" max="2815" width="11.42578125" style="239"/>
    <col min="2816" max="2816" width="3.42578125" style="239" customWidth="1"/>
    <col min="2817" max="2817" width="4.140625" style="239" customWidth="1"/>
    <col min="2818" max="2818" width="31.42578125" style="239" customWidth="1"/>
    <col min="2819" max="2819" width="12" style="239" customWidth="1"/>
    <col min="2820" max="2820" width="8.140625" style="239" customWidth="1"/>
    <col min="2821" max="2821" width="10.140625" style="239" customWidth="1"/>
    <col min="2822" max="2822" width="8.7109375" style="239" customWidth="1"/>
    <col min="2823" max="2823" width="18.42578125" style="239" customWidth="1"/>
    <col min="2824" max="2824" width="7.5703125" style="239" customWidth="1"/>
    <col min="2825" max="2825" width="20.140625" style="239" bestFit="1" customWidth="1"/>
    <col min="2826" max="2827" width="11.42578125" style="239"/>
    <col min="2828" max="2828" width="14.42578125" style="239" bestFit="1" customWidth="1"/>
    <col min="2829" max="3071" width="11.42578125" style="239"/>
    <col min="3072" max="3072" width="3.42578125" style="239" customWidth="1"/>
    <col min="3073" max="3073" width="4.140625" style="239" customWidth="1"/>
    <col min="3074" max="3074" width="31.42578125" style="239" customWidth="1"/>
    <col min="3075" max="3075" width="12" style="239" customWidth="1"/>
    <col min="3076" max="3076" width="8.140625" style="239" customWidth="1"/>
    <col min="3077" max="3077" width="10.140625" style="239" customWidth="1"/>
    <col min="3078" max="3078" width="8.7109375" style="239" customWidth="1"/>
    <col min="3079" max="3079" width="18.42578125" style="239" customWidth="1"/>
    <col min="3080" max="3080" width="7.5703125" style="239" customWidth="1"/>
    <col min="3081" max="3081" width="20.140625" style="239" bestFit="1" customWidth="1"/>
    <col min="3082" max="3083" width="11.42578125" style="239"/>
    <col min="3084" max="3084" width="14.42578125" style="239" bestFit="1" customWidth="1"/>
    <col min="3085" max="3327" width="11.42578125" style="239"/>
    <col min="3328" max="3328" width="3.42578125" style="239" customWidth="1"/>
    <col min="3329" max="3329" width="4.140625" style="239" customWidth="1"/>
    <col min="3330" max="3330" width="31.42578125" style="239" customWidth="1"/>
    <col min="3331" max="3331" width="12" style="239" customWidth="1"/>
    <col min="3332" max="3332" width="8.140625" style="239" customWidth="1"/>
    <col min="3333" max="3333" width="10.140625" style="239" customWidth="1"/>
    <col min="3334" max="3334" width="8.7109375" style="239" customWidth="1"/>
    <col min="3335" max="3335" width="18.42578125" style="239" customWidth="1"/>
    <col min="3336" max="3336" width="7.5703125" style="239" customWidth="1"/>
    <col min="3337" max="3337" width="20.140625" style="239" bestFit="1" customWidth="1"/>
    <col min="3338" max="3339" width="11.42578125" style="239"/>
    <col min="3340" max="3340" width="14.42578125" style="239" bestFit="1" customWidth="1"/>
    <col min="3341" max="3583" width="11.42578125" style="239"/>
    <col min="3584" max="3584" width="3.42578125" style="239" customWidth="1"/>
    <col min="3585" max="3585" width="4.140625" style="239" customWidth="1"/>
    <col min="3586" max="3586" width="31.42578125" style="239" customWidth="1"/>
    <col min="3587" max="3587" width="12" style="239" customWidth="1"/>
    <col min="3588" max="3588" width="8.140625" style="239" customWidth="1"/>
    <col min="3589" max="3589" width="10.140625" style="239" customWidth="1"/>
    <col min="3590" max="3590" width="8.7109375" style="239" customWidth="1"/>
    <col min="3591" max="3591" width="18.42578125" style="239" customWidth="1"/>
    <col min="3592" max="3592" width="7.5703125" style="239" customWidth="1"/>
    <col min="3593" max="3593" width="20.140625" style="239" bestFit="1" customWidth="1"/>
    <col min="3594" max="3595" width="11.42578125" style="239"/>
    <col min="3596" max="3596" width="14.42578125" style="239" bestFit="1" customWidth="1"/>
    <col min="3597" max="3839" width="11.42578125" style="239"/>
    <col min="3840" max="3840" width="3.42578125" style="239" customWidth="1"/>
    <col min="3841" max="3841" width="4.140625" style="239" customWidth="1"/>
    <col min="3842" max="3842" width="31.42578125" style="239" customWidth="1"/>
    <col min="3843" max="3843" width="12" style="239" customWidth="1"/>
    <col min="3844" max="3844" width="8.140625" style="239" customWidth="1"/>
    <col min="3845" max="3845" width="10.140625" style="239" customWidth="1"/>
    <col min="3846" max="3846" width="8.7109375" style="239" customWidth="1"/>
    <col min="3847" max="3847" width="18.42578125" style="239" customWidth="1"/>
    <col min="3848" max="3848" width="7.5703125" style="239" customWidth="1"/>
    <col min="3849" max="3849" width="20.140625" style="239" bestFit="1" customWidth="1"/>
    <col min="3850" max="3851" width="11.42578125" style="239"/>
    <col min="3852" max="3852" width="14.42578125" style="239" bestFit="1" customWidth="1"/>
    <col min="3853" max="4095" width="11.42578125" style="239"/>
    <col min="4096" max="4096" width="3.42578125" style="239" customWidth="1"/>
    <col min="4097" max="4097" width="4.140625" style="239" customWidth="1"/>
    <col min="4098" max="4098" width="31.42578125" style="239" customWidth="1"/>
    <col min="4099" max="4099" width="12" style="239" customWidth="1"/>
    <col min="4100" max="4100" width="8.140625" style="239" customWidth="1"/>
    <col min="4101" max="4101" width="10.140625" style="239" customWidth="1"/>
    <col min="4102" max="4102" width="8.7109375" style="239" customWidth="1"/>
    <col min="4103" max="4103" width="18.42578125" style="239" customWidth="1"/>
    <col min="4104" max="4104" width="7.5703125" style="239" customWidth="1"/>
    <col min="4105" max="4105" width="20.140625" style="239" bestFit="1" customWidth="1"/>
    <col min="4106" max="4107" width="11.42578125" style="239"/>
    <col min="4108" max="4108" width="14.42578125" style="239" bestFit="1" customWidth="1"/>
    <col min="4109" max="4351" width="11.42578125" style="239"/>
    <col min="4352" max="4352" width="3.42578125" style="239" customWidth="1"/>
    <col min="4353" max="4353" width="4.140625" style="239" customWidth="1"/>
    <col min="4354" max="4354" width="31.42578125" style="239" customWidth="1"/>
    <col min="4355" max="4355" width="12" style="239" customWidth="1"/>
    <col min="4356" max="4356" width="8.140625" style="239" customWidth="1"/>
    <col min="4357" max="4357" width="10.140625" style="239" customWidth="1"/>
    <col min="4358" max="4358" width="8.7109375" style="239" customWidth="1"/>
    <col min="4359" max="4359" width="18.42578125" style="239" customWidth="1"/>
    <col min="4360" max="4360" width="7.5703125" style="239" customWidth="1"/>
    <col min="4361" max="4361" width="20.140625" style="239" bestFit="1" customWidth="1"/>
    <col min="4362" max="4363" width="11.42578125" style="239"/>
    <col min="4364" max="4364" width="14.42578125" style="239" bestFit="1" customWidth="1"/>
    <col min="4365" max="4607" width="11.42578125" style="239"/>
    <col min="4608" max="4608" width="3.42578125" style="239" customWidth="1"/>
    <col min="4609" max="4609" width="4.140625" style="239" customWidth="1"/>
    <col min="4610" max="4610" width="31.42578125" style="239" customWidth="1"/>
    <col min="4611" max="4611" width="12" style="239" customWidth="1"/>
    <col min="4612" max="4612" width="8.140625" style="239" customWidth="1"/>
    <col min="4613" max="4613" width="10.140625" style="239" customWidth="1"/>
    <col min="4614" max="4614" width="8.7109375" style="239" customWidth="1"/>
    <col min="4615" max="4615" width="18.42578125" style="239" customWidth="1"/>
    <col min="4616" max="4616" width="7.5703125" style="239" customWidth="1"/>
    <col min="4617" max="4617" width="20.140625" style="239" bestFit="1" customWidth="1"/>
    <col min="4618" max="4619" width="11.42578125" style="239"/>
    <col min="4620" max="4620" width="14.42578125" style="239" bestFit="1" customWidth="1"/>
    <col min="4621" max="4863" width="11.42578125" style="239"/>
    <col min="4864" max="4864" width="3.42578125" style="239" customWidth="1"/>
    <col min="4865" max="4865" width="4.140625" style="239" customWidth="1"/>
    <col min="4866" max="4866" width="31.42578125" style="239" customWidth="1"/>
    <col min="4867" max="4867" width="12" style="239" customWidth="1"/>
    <col min="4868" max="4868" width="8.140625" style="239" customWidth="1"/>
    <col min="4869" max="4869" width="10.140625" style="239" customWidth="1"/>
    <col min="4870" max="4870" width="8.7109375" style="239" customWidth="1"/>
    <col min="4871" max="4871" width="18.42578125" style="239" customWidth="1"/>
    <col min="4872" max="4872" width="7.5703125" style="239" customWidth="1"/>
    <col min="4873" max="4873" width="20.140625" style="239" bestFit="1" customWidth="1"/>
    <col min="4874" max="4875" width="11.42578125" style="239"/>
    <col min="4876" max="4876" width="14.42578125" style="239" bestFit="1" customWidth="1"/>
    <col min="4877" max="5119" width="11.42578125" style="239"/>
    <col min="5120" max="5120" width="3.42578125" style="239" customWidth="1"/>
    <col min="5121" max="5121" width="4.140625" style="239" customWidth="1"/>
    <col min="5122" max="5122" width="31.42578125" style="239" customWidth="1"/>
    <col min="5123" max="5123" width="12" style="239" customWidth="1"/>
    <col min="5124" max="5124" width="8.140625" style="239" customWidth="1"/>
    <col min="5125" max="5125" width="10.140625" style="239" customWidth="1"/>
    <col min="5126" max="5126" width="8.7109375" style="239" customWidth="1"/>
    <col min="5127" max="5127" width="18.42578125" style="239" customWidth="1"/>
    <col min="5128" max="5128" width="7.5703125" style="239" customWidth="1"/>
    <col min="5129" max="5129" width="20.140625" style="239" bestFit="1" customWidth="1"/>
    <col min="5130" max="5131" width="11.42578125" style="239"/>
    <col min="5132" max="5132" width="14.42578125" style="239" bestFit="1" customWidth="1"/>
    <col min="5133" max="5375" width="11.42578125" style="239"/>
    <col min="5376" max="5376" width="3.42578125" style="239" customWidth="1"/>
    <col min="5377" max="5377" width="4.140625" style="239" customWidth="1"/>
    <col min="5378" max="5378" width="31.42578125" style="239" customWidth="1"/>
    <col min="5379" max="5379" width="12" style="239" customWidth="1"/>
    <col min="5380" max="5380" width="8.140625" style="239" customWidth="1"/>
    <col min="5381" max="5381" width="10.140625" style="239" customWidth="1"/>
    <col min="5382" max="5382" width="8.7109375" style="239" customWidth="1"/>
    <col min="5383" max="5383" width="18.42578125" style="239" customWidth="1"/>
    <col min="5384" max="5384" width="7.5703125" style="239" customWidth="1"/>
    <col min="5385" max="5385" width="20.140625" style="239" bestFit="1" customWidth="1"/>
    <col min="5386" max="5387" width="11.42578125" style="239"/>
    <col min="5388" max="5388" width="14.42578125" style="239" bestFit="1" customWidth="1"/>
    <col min="5389" max="5631" width="11.42578125" style="239"/>
    <col min="5632" max="5632" width="3.42578125" style="239" customWidth="1"/>
    <col min="5633" max="5633" width="4.140625" style="239" customWidth="1"/>
    <col min="5634" max="5634" width="31.42578125" style="239" customWidth="1"/>
    <col min="5635" max="5635" width="12" style="239" customWidth="1"/>
    <col min="5636" max="5636" width="8.140625" style="239" customWidth="1"/>
    <col min="5637" max="5637" width="10.140625" style="239" customWidth="1"/>
    <col min="5638" max="5638" width="8.7109375" style="239" customWidth="1"/>
    <col min="5639" max="5639" width="18.42578125" style="239" customWidth="1"/>
    <col min="5640" max="5640" width="7.5703125" style="239" customWidth="1"/>
    <col min="5641" max="5641" width="20.140625" style="239" bestFit="1" customWidth="1"/>
    <col min="5642" max="5643" width="11.42578125" style="239"/>
    <col min="5644" max="5644" width="14.42578125" style="239" bestFit="1" customWidth="1"/>
    <col min="5645" max="5887" width="11.42578125" style="239"/>
    <col min="5888" max="5888" width="3.42578125" style="239" customWidth="1"/>
    <col min="5889" max="5889" width="4.140625" style="239" customWidth="1"/>
    <col min="5890" max="5890" width="31.42578125" style="239" customWidth="1"/>
    <col min="5891" max="5891" width="12" style="239" customWidth="1"/>
    <col min="5892" max="5892" width="8.140625" style="239" customWidth="1"/>
    <col min="5893" max="5893" width="10.140625" style="239" customWidth="1"/>
    <col min="5894" max="5894" width="8.7109375" style="239" customWidth="1"/>
    <col min="5895" max="5895" width="18.42578125" style="239" customWidth="1"/>
    <col min="5896" max="5896" width="7.5703125" style="239" customWidth="1"/>
    <col min="5897" max="5897" width="20.140625" style="239" bestFit="1" customWidth="1"/>
    <col min="5898" max="5899" width="11.42578125" style="239"/>
    <col min="5900" max="5900" width="14.42578125" style="239" bestFit="1" customWidth="1"/>
    <col min="5901" max="6143" width="11.42578125" style="239"/>
    <col min="6144" max="6144" width="3.42578125" style="239" customWidth="1"/>
    <col min="6145" max="6145" width="4.140625" style="239" customWidth="1"/>
    <col min="6146" max="6146" width="31.42578125" style="239" customWidth="1"/>
    <col min="6147" max="6147" width="12" style="239" customWidth="1"/>
    <col min="6148" max="6148" width="8.140625" style="239" customWidth="1"/>
    <col min="6149" max="6149" width="10.140625" style="239" customWidth="1"/>
    <col min="6150" max="6150" width="8.7109375" style="239" customWidth="1"/>
    <col min="6151" max="6151" width="18.42578125" style="239" customWidth="1"/>
    <col min="6152" max="6152" width="7.5703125" style="239" customWidth="1"/>
    <col min="6153" max="6153" width="20.140625" style="239" bestFit="1" customWidth="1"/>
    <col min="6154" max="6155" width="11.42578125" style="239"/>
    <col min="6156" max="6156" width="14.42578125" style="239" bestFit="1" customWidth="1"/>
    <col min="6157" max="6399" width="11.42578125" style="239"/>
    <col min="6400" max="6400" width="3.42578125" style="239" customWidth="1"/>
    <col min="6401" max="6401" width="4.140625" style="239" customWidth="1"/>
    <col min="6402" max="6402" width="31.42578125" style="239" customWidth="1"/>
    <col min="6403" max="6403" width="12" style="239" customWidth="1"/>
    <col min="6404" max="6404" width="8.140625" style="239" customWidth="1"/>
    <col min="6405" max="6405" width="10.140625" style="239" customWidth="1"/>
    <col min="6406" max="6406" width="8.7109375" style="239" customWidth="1"/>
    <col min="6407" max="6407" width="18.42578125" style="239" customWidth="1"/>
    <col min="6408" max="6408" width="7.5703125" style="239" customWidth="1"/>
    <col min="6409" max="6409" width="20.140625" style="239" bestFit="1" customWidth="1"/>
    <col min="6410" max="6411" width="11.42578125" style="239"/>
    <col min="6412" max="6412" width="14.42578125" style="239" bestFit="1" customWidth="1"/>
    <col min="6413" max="6655" width="11.42578125" style="239"/>
    <col min="6656" max="6656" width="3.42578125" style="239" customWidth="1"/>
    <col min="6657" max="6657" width="4.140625" style="239" customWidth="1"/>
    <col min="6658" max="6658" width="31.42578125" style="239" customWidth="1"/>
    <col min="6659" max="6659" width="12" style="239" customWidth="1"/>
    <col min="6660" max="6660" width="8.140625" style="239" customWidth="1"/>
    <col min="6661" max="6661" width="10.140625" style="239" customWidth="1"/>
    <col min="6662" max="6662" width="8.7109375" style="239" customWidth="1"/>
    <col min="6663" max="6663" width="18.42578125" style="239" customWidth="1"/>
    <col min="6664" max="6664" width="7.5703125" style="239" customWidth="1"/>
    <col min="6665" max="6665" width="20.140625" style="239" bestFit="1" customWidth="1"/>
    <col min="6666" max="6667" width="11.42578125" style="239"/>
    <col min="6668" max="6668" width="14.42578125" style="239" bestFit="1" customWidth="1"/>
    <col min="6669" max="6911" width="11.42578125" style="239"/>
    <col min="6912" max="6912" width="3.42578125" style="239" customWidth="1"/>
    <col min="6913" max="6913" width="4.140625" style="239" customWidth="1"/>
    <col min="6914" max="6914" width="31.42578125" style="239" customWidth="1"/>
    <col min="6915" max="6915" width="12" style="239" customWidth="1"/>
    <col min="6916" max="6916" width="8.140625" style="239" customWidth="1"/>
    <col min="6917" max="6917" width="10.140625" style="239" customWidth="1"/>
    <col min="6918" max="6918" width="8.7109375" style="239" customWidth="1"/>
    <col min="6919" max="6919" width="18.42578125" style="239" customWidth="1"/>
    <col min="6920" max="6920" width="7.5703125" style="239" customWidth="1"/>
    <col min="6921" max="6921" width="20.140625" style="239" bestFit="1" customWidth="1"/>
    <col min="6922" max="6923" width="11.42578125" style="239"/>
    <col min="6924" max="6924" width="14.42578125" style="239" bestFit="1" customWidth="1"/>
    <col min="6925" max="7167" width="11.42578125" style="239"/>
    <col min="7168" max="7168" width="3.42578125" style="239" customWidth="1"/>
    <col min="7169" max="7169" width="4.140625" style="239" customWidth="1"/>
    <col min="7170" max="7170" width="31.42578125" style="239" customWidth="1"/>
    <col min="7171" max="7171" width="12" style="239" customWidth="1"/>
    <col min="7172" max="7172" width="8.140625" style="239" customWidth="1"/>
    <col min="7173" max="7173" width="10.140625" style="239" customWidth="1"/>
    <col min="7174" max="7174" width="8.7109375" style="239" customWidth="1"/>
    <col min="7175" max="7175" width="18.42578125" style="239" customWidth="1"/>
    <col min="7176" max="7176" width="7.5703125" style="239" customWidth="1"/>
    <col min="7177" max="7177" width="20.140625" style="239" bestFit="1" customWidth="1"/>
    <col min="7178" max="7179" width="11.42578125" style="239"/>
    <col min="7180" max="7180" width="14.42578125" style="239" bestFit="1" customWidth="1"/>
    <col min="7181" max="7423" width="11.42578125" style="239"/>
    <col min="7424" max="7424" width="3.42578125" style="239" customWidth="1"/>
    <col min="7425" max="7425" width="4.140625" style="239" customWidth="1"/>
    <col min="7426" max="7426" width="31.42578125" style="239" customWidth="1"/>
    <col min="7427" max="7427" width="12" style="239" customWidth="1"/>
    <col min="7428" max="7428" width="8.140625" style="239" customWidth="1"/>
    <col min="7429" max="7429" width="10.140625" style="239" customWidth="1"/>
    <col min="7430" max="7430" width="8.7109375" style="239" customWidth="1"/>
    <col min="7431" max="7431" width="18.42578125" style="239" customWidth="1"/>
    <col min="7432" max="7432" width="7.5703125" style="239" customWidth="1"/>
    <col min="7433" max="7433" width="20.140625" style="239" bestFit="1" customWidth="1"/>
    <col min="7434" max="7435" width="11.42578125" style="239"/>
    <col min="7436" max="7436" width="14.42578125" style="239" bestFit="1" customWidth="1"/>
    <col min="7437" max="7679" width="11.42578125" style="239"/>
    <col min="7680" max="7680" width="3.42578125" style="239" customWidth="1"/>
    <col min="7681" max="7681" width="4.140625" style="239" customWidth="1"/>
    <col min="7682" max="7682" width="31.42578125" style="239" customWidth="1"/>
    <col min="7683" max="7683" width="12" style="239" customWidth="1"/>
    <col min="7684" max="7684" width="8.140625" style="239" customWidth="1"/>
    <col min="7685" max="7685" width="10.140625" style="239" customWidth="1"/>
    <col min="7686" max="7686" width="8.7109375" style="239" customWidth="1"/>
    <col min="7687" max="7687" width="18.42578125" style="239" customWidth="1"/>
    <col min="7688" max="7688" width="7.5703125" style="239" customWidth="1"/>
    <col min="7689" max="7689" width="20.140625" style="239" bestFit="1" customWidth="1"/>
    <col min="7690" max="7691" width="11.42578125" style="239"/>
    <col min="7692" max="7692" width="14.42578125" style="239" bestFit="1" customWidth="1"/>
    <col min="7693" max="7935" width="11.42578125" style="239"/>
    <col min="7936" max="7936" width="3.42578125" style="239" customWidth="1"/>
    <col min="7937" max="7937" width="4.140625" style="239" customWidth="1"/>
    <col min="7938" max="7938" width="31.42578125" style="239" customWidth="1"/>
    <col min="7939" max="7939" width="12" style="239" customWidth="1"/>
    <col min="7940" max="7940" width="8.140625" style="239" customWidth="1"/>
    <col min="7941" max="7941" width="10.140625" style="239" customWidth="1"/>
    <col min="7942" max="7942" width="8.7109375" style="239" customWidth="1"/>
    <col min="7943" max="7943" width="18.42578125" style="239" customWidth="1"/>
    <col min="7944" max="7944" width="7.5703125" style="239" customWidth="1"/>
    <col min="7945" max="7945" width="20.140625" style="239" bestFit="1" customWidth="1"/>
    <col min="7946" max="7947" width="11.42578125" style="239"/>
    <col min="7948" max="7948" width="14.42578125" style="239" bestFit="1" customWidth="1"/>
    <col min="7949" max="8191" width="11.42578125" style="239"/>
    <col min="8192" max="8192" width="3.42578125" style="239" customWidth="1"/>
    <col min="8193" max="8193" width="4.140625" style="239" customWidth="1"/>
    <col min="8194" max="8194" width="31.42578125" style="239" customWidth="1"/>
    <col min="8195" max="8195" width="12" style="239" customWidth="1"/>
    <col min="8196" max="8196" width="8.140625" style="239" customWidth="1"/>
    <col min="8197" max="8197" width="10.140625" style="239" customWidth="1"/>
    <col min="8198" max="8198" width="8.7109375" style="239" customWidth="1"/>
    <col min="8199" max="8199" width="18.42578125" style="239" customWidth="1"/>
    <col min="8200" max="8200" width="7.5703125" style="239" customWidth="1"/>
    <col min="8201" max="8201" width="20.140625" style="239" bestFit="1" customWidth="1"/>
    <col min="8202" max="8203" width="11.42578125" style="239"/>
    <col min="8204" max="8204" width="14.42578125" style="239" bestFit="1" customWidth="1"/>
    <col min="8205" max="8447" width="11.42578125" style="239"/>
    <col min="8448" max="8448" width="3.42578125" style="239" customWidth="1"/>
    <col min="8449" max="8449" width="4.140625" style="239" customWidth="1"/>
    <col min="8450" max="8450" width="31.42578125" style="239" customWidth="1"/>
    <col min="8451" max="8451" width="12" style="239" customWidth="1"/>
    <col min="8452" max="8452" width="8.140625" style="239" customWidth="1"/>
    <col min="8453" max="8453" width="10.140625" style="239" customWidth="1"/>
    <col min="8454" max="8454" width="8.7109375" style="239" customWidth="1"/>
    <col min="8455" max="8455" width="18.42578125" style="239" customWidth="1"/>
    <col min="8456" max="8456" width="7.5703125" style="239" customWidth="1"/>
    <col min="8457" max="8457" width="20.140625" style="239" bestFit="1" customWidth="1"/>
    <col min="8458" max="8459" width="11.42578125" style="239"/>
    <col min="8460" max="8460" width="14.42578125" style="239" bestFit="1" customWidth="1"/>
    <col min="8461" max="8703" width="11.42578125" style="239"/>
    <col min="8704" max="8704" width="3.42578125" style="239" customWidth="1"/>
    <col min="8705" max="8705" width="4.140625" style="239" customWidth="1"/>
    <col min="8706" max="8706" width="31.42578125" style="239" customWidth="1"/>
    <col min="8707" max="8707" width="12" style="239" customWidth="1"/>
    <col min="8708" max="8708" width="8.140625" style="239" customWidth="1"/>
    <col min="8709" max="8709" width="10.140625" style="239" customWidth="1"/>
    <col min="8710" max="8710" width="8.7109375" style="239" customWidth="1"/>
    <col min="8711" max="8711" width="18.42578125" style="239" customWidth="1"/>
    <col min="8712" max="8712" width="7.5703125" style="239" customWidth="1"/>
    <col min="8713" max="8713" width="20.140625" style="239" bestFit="1" customWidth="1"/>
    <col min="8714" max="8715" width="11.42578125" style="239"/>
    <col min="8716" max="8716" width="14.42578125" style="239" bestFit="1" customWidth="1"/>
    <col min="8717" max="8959" width="11.42578125" style="239"/>
    <col min="8960" max="8960" width="3.42578125" style="239" customWidth="1"/>
    <col min="8961" max="8961" width="4.140625" style="239" customWidth="1"/>
    <col min="8962" max="8962" width="31.42578125" style="239" customWidth="1"/>
    <col min="8963" max="8963" width="12" style="239" customWidth="1"/>
    <col min="8964" max="8964" width="8.140625" style="239" customWidth="1"/>
    <col min="8965" max="8965" width="10.140625" style="239" customWidth="1"/>
    <col min="8966" max="8966" width="8.7109375" style="239" customWidth="1"/>
    <col min="8967" max="8967" width="18.42578125" style="239" customWidth="1"/>
    <col min="8968" max="8968" width="7.5703125" style="239" customWidth="1"/>
    <col min="8969" max="8969" width="20.140625" style="239" bestFit="1" customWidth="1"/>
    <col min="8970" max="8971" width="11.42578125" style="239"/>
    <col min="8972" max="8972" width="14.42578125" style="239" bestFit="1" customWidth="1"/>
    <col min="8973" max="9215" width="11.42578125" style="239"/>
    <col min="9216" max="9216" width="3.42578125" style="239" customWidth="1"/>
    <col min="9217" max="9217" width="4.140625" style="239" customWidth="1"/>
    <col min="9218" max="9218" width="31.42578125" style="239" customWidth="1"/>
    <col min="9219" max="9219" width="12" style="239" customWidth="1"/>
    <col min="9220" max="9220" width="8.140625" style="239" customWidth="1"/>
    <col min="9221" max="9221" width="10.140625" style="239" customWidth="1"/>
    <col min="9222" max="9222" width="8.7109375" style="239" customWidth="1"/>
    <col min="9223" max="9223" width="18.42578125" style="239" customWidth="1"/>
    <col min="9224" max="9224" width="7.5703125" style="239" customWidth="1"/>
    <col min="9225" max="9225" width="20.140625" style="239" bestFit="1" customWidth="1"/>
    <col min="9226" max="9227" width="11.42578125" style="239"/>
    <col min="9228" max="9228" width="14.42578125" style="239" bestFit="1" customWidth="1"/>
    <col min="9229" max="9471" width="11.42578125" style="239"/>
    <col min="9472" max="9472" width="3.42578125" style="239" customWidth="1"/>
    <col min="9473" max="9473" width="4.140625" style="239" customWidth="1"/>
    <col min="9474" max="9474" width="31.42578125" style="239" customWidth="1"/>
    <col min="9475" max="9475" width="12" style="239" customWidth="1"/>
    <col min="9476" max="9476" width="8.140625" style="239" customWidth="1"/>
    <col min="9477" max="9477" width="10.140625" style="239" customWidth="1"/>
    <col min="9478" max="9478" width="8.7109375" style="239" customWidth="1"/>
    <col min="9479" max="9479" width="18.42578125" style="239" customWidth="1"/>
    <col min="9480" max="9480" width="7.5703125" style="239" customWidth="1"/>
    <col min="9481" max="9481" width="20.140625" style="239" bestFit="1" customWidth="1"/>
    <col min="9482" max="9483" width="11.42578125" style="239"/>
    <col min="9484" max="9484" width="14.42578125" style="239" bestFit="1" customWidth="1"/>
    <col min="9485" max="9727" width="11.42578125" style="239"/>
    <col min="9728" max="9728" width="3.42578125" style="239" customWidth="1"/>
    <col min="9729" max="9729" width="4.140625" style="239" customWidth="1"/>
    <col min="9730" max="9730" width="31.42578125" style="239" customWidth="1"/>
    <col min="9731" max="9731" width="12" style="239" customWidth="1"/>
    <col min="9732" max="9732" width="8.140625" style="239" customWidth="1"/>
    <col min="9733" max="9733" width="10.140625" style="239" customWidth="1"/>
    <col min="9734" max="9734" width="8.7109375" style="239" customWidth="1"/>
    <col min="9735" max="9735" width="18.42578125" style="239" customWidth="1"/>
    <col min="9736" max="9736" width="7.5703125" style="239" customWidth="1"/>
    <col min="9737" max="9737" width="20.140625" style="239" bestFit="1" customWidth="1"/>
    <col min="9738" max="9739" width="11.42578125" style="239"/>
    <col min="9740" max="9740" width="14.42578125" style="239" bestFit="1" customWidth="1"/>
    <col min="9741" max="9983" width="11.42578125" style="239"/>
    <col min="9984" max="9984" width="3.42578125" style="239" customWidth="1"/>
    <col min="9985" max="9985" width="4.140625" style="239" customWidth="1"/>
    <col min="9986" max="9986" width="31.42578125" style="239" customWidth="1"/>
    <col min="9987" max="9987" width="12" style="239" customWidth="1"/>
    <col min="9988" max="9988" width="8.140625" style="239" customWidth="1"/>
    <col min="9989" max="9989" width="10.140625" style="239" customWidth="1"/>
    <col min="9990" max="9990" width="8.7109375" style="239" customWidth="1"/>
    <col min="9991" max="9991" width="18.42578125" style="239" customWidth="1"/>
    <col min="9992" max="9992" width="7.5703125" style="239" customWidth="1"/>
    <col min="9993" max="9993" width="20.140625" style="239" bestFit="1" customWidth="1"/>
    <col min="9994" max="9995" width="11.42578125" style="239"/>
    <col min="9996" max="9996" width="14.42578125" style="239" bestFit="1" customWidth="1"/>
    <col min="9997" max="10239" width="11.42578125" style="239"/>
    <col min="10240" max="10240" width="3.42578125" style="239" customWidth="1"/>
    <col min="10241" max="10241" width="4.140625" style="239" customWidth="1"/>
    <col min="10242" max="10242" width="31.42578125" style="239" customWidth="1"/>
    <col min="10243" max="10243" width="12" style="239" customWidth="1"/>
    <col min="10244" max="10244" width="8.140625" style="239" customWidth="1"/>
    <col min="10245" max="10245" width="10.140625" style="239" customWidth="1"/>
    <col min="10246" max="10246" width="8.7109375" style="239" customWidth="1"/>
    <col min="10247" max="10247" width="18.42578125" style="239" customWidth="1"/>
    <col min="10248" max="10248" width="7.5703125" style="239" customWidth="1"/>
    <col min="10249" max="10249" width="20.140625" style="239" bestFit="1" customWidth="1"/>
    <col min="10250" max="10251" width="11.42578125" style="239"/>
    <col min="10252" max="10252" width="14.42578125" style="239" bestFit="1" customWidth="1"/>
    <col min="10253" max="10495" width="11.42578125" style="239"/>
    <col min="10496" max="10496" width="3.42578125" style="239" customWidth="1"/>
    <col min="10497" max="10497" width="4.140625" style="239" customWidth="1"/>
    <col min="10498" max="10498" width="31.42578125" style="239" customWidth="1"/>
    <col min="10499" max="10499" width="12" style="239" customWidth="1"/>
    <col min="10500" max="10500" width="8.140625" style="239" customWidth="1"/>
    <col min="10501" max="10501" width="10.140625" style="239" customWidth="1"/>
    <col min="10502" max="10502" width="8.7109375" style="239" customWidth="1"/>
    <col min="10503" max="10503" width="18.42578125" style="239" customWidth="1"/>
    <col min="10504" max="10504" width="7.5703125" style="239" customWidth="1"/>
    <col min="10505" max="10505" width="20.140625" style="239" bestFit="1" customWidth="1"/>
    <col min="10506" max="10507" width="11.42578125" style="239"/>
    <col min="10508" max="10508" width="14.42578125" style="239" bestFit="1" customWidth="1"/>
    <col min="10509" max="10751" width="11.42578125" style="239"/>
    <col min="10752" max="10752" width="3.42578125" style="239" customWidth="1"/>
    <col min="10753" max="10753" width="4.140625" style="239" customWidth="1"/>
    <col min="10754" max="10754" width="31.42578125" style="239" customWidth="1"/>
    <col min="10755" max="10755" width="12" style="239" customWidth="1"/>
    <col min="10756" max="10756" width="8.140625" style="239" customWidth="1"/>
    <col min="10757" max="10757" width="10.140625" style="239" customWidth="1"/>
    <col min="10758" max="10758" width="8.7109375" style="239" customWidth="1"/>
    <col min="10759" max="10759" width="18.42578125" style="239" customWidth="1"/>
    <col min="10760" max="10760" width="7.5703125" style="239" customWidth="1"/>
    <col min="10761" max="10761" width="20.140625" style="239" bestFit="1" customWidth="1"/>
    <col min="10762" max="10763" width="11.42578125" style="239"/>
    <col min="10764" max="10764" width="14.42578125" style="239" bestFit="1" customWidth="1"/>
    <col min="10765" max="11007" width="11.42578125" style="239"/>
    <col min="11008" max="11008" width="3.42578125" style="239" customWidth="1"/>
    <col min="11009" max="11009" width="4.140625" style="239" customWidth="1"/>
    <col min="11010" max="11010" width="31.42578125" style="239" customWidth="1"/>
    <col min="11011" max="11011" width="12" style="239" customWidth="1"/>
    <col min="11012" max="11012" width="8.140625" style="239" customWidth="1"/>
    <col min="11013" max="11013" width="10.140625" style="239" customWidth="1"/>
    <col min="11014" max="11014" width="8.7109375" style="239" customWidth="1"/>
    <col min="11015" max="11015" width="18.42578125" style="239" customWidth="1"/>
    <col min="11016" max="11016" width="7.5703125" style="239" customWidth="1"/>
    <col min="11017" max="11017" width="20.140625" style="239" bestFit="1" customWidth="1"/>
    <col min="11018" max="11019" width="11.42578125" style="239"/>
    <col min="11020" max="11020" width="14.42578125" style="239" bestFit="1" customWidth="1"/>
    <col min="11021" max="11263" width="11.42578125" style="239"/>
    <col min="11264" max="11264" width="3.42578125" style="239" customWidth="1"/>
    <col min="11265" max="11265" width="4.140625" style="239" customWidth="1"/>
    <col min="11266" max="11266" width="31.42578125" style="239" customWidth="1"/>
    <col min="11267" max="11267" width="12" style="239" customWidth="1"/>
    <col min="11268" max="11268" width="8.140625" style="239" customWidth="1"/>
    <col min="11269" max="11269" width="10.140625" style="239" customWidth="1"/>
    <col min="11270" max="11270" width="8.7109375" style="239" customWidth="1"/>
    <col min="11271" max="11271" width="18.42578125" style="239" customWidth="1"/>
    <col min="11272" max="11272" width="7.5703125" style="239" customWidth="1"/>
    <col min="11273" max="11273" width="20.140625" style="239" bestFit="1" customWidth="1"/>
    <col min="11274" max="11275" width="11.42578125" style="239"/>
    <col min="11276" max="11276" width="14.42578125" style="239" bestFit="1" customWidth="1"/>
    <col min="11277" max="11519" width="11.42578125" style="239"/>
    <col min="11520" max="11520" width="3.42578125" style="239" customWidth="1"/>
    <col min="11521" max="11521" width="4.140625" style="239" customWidth="1"/>
    <col min="11522" max="11522" width="31.42578125" style="239" customWidth="1"/>
    <col min="11523" max="11523" width="12" style="239" customWidth="1"/>
    <col min="11524" max="11524" width="8.140625" style="239" customWidth="1"/>
    <col min="11525" max="11525" width="10.140625" style="239" customWidth="1"/>
    <col min="11526" max="11526" width="8.7109375" style="239" customWidth="1"/>
    <col min="11527" max="11527" width="18.42578125" style="239" customWidth="1"/>
    <col min="11528" max="11528" width="7.5703125" style="239" customWidth="1"/>
    <col min="11529" max="11529" width="20.140625" style="239" bestFit="1" customWidth="1"/>
    <col min="11530" max="11531" width="11.42578125" style="239"/>
    <col min="11532" max="11532" width="14.42578125" style="239" bestFit="1" customWidth="1"/>
    <col min="11533" max="11775" width="11.42578125" style="239"/>
    <col min="11776" max="11776" width="3.42578125" style="239" customWidth="1"/>
    <col min="11777" max="11777" width="4.140625" style="239" customWidth="1"/>
    <col min="11778" max="11778" width="31.42578125" style="239" customWidth="1"/>
    <col min="11779" max="11779" width="12" style="239" customWidth="1"/>
    <col min="11780" max="11780" width="8.140625" style="239" customWidth="1"/>
    <col min="11781" max="11781" width="10.140625" style="239" customWidth="1"/>
    <col min="11782" max="11782" width="8.7109375" style="239" customWidth="1"/>
    <col min="11783" max="11783" width="18.42578125" style="239" customWidth="1"/>
    <col min="11784" max="11784" width="7.5703125" style="239" customWidth="1"/>
    <col min="11785" max="11785" width="20.140625" style="239" bestFit="1" customWidth="1"/>
    <col min="11786" max="11787" width="11.42578125" style="239"/>
    <col min="11788" max="11788" width="14.42578125" style="239" bestFit="1" customWidth="1"/>
    <col min="11789" max="12031" width="11.42578125" style="239"/>
    <col min="12032" max="12032" width="3.42578125" style="239" customWidth="1"/>
    <col min="12033" max="12033" width="4.140625" style="239" customWidth="1"/>
    <col min="12034" max="12034" width="31.42578125" style="239" customWidth="1"/>
    <col min="12035" max="12035" width="12" style="239" customWidth="1"/>
    <col min="12036" max="12036" width="8.140625" style="239" customWidth="1"/>
    <col min="12037" max="12037" width="10.140625" style="239" customWidth="1"/>
    <col min="12038" max="12038" width="8.7109375" style="239" customWidth="1"/>
    <col min="12039" max="12039" width="18.42578125" style="239" customWidth="1"/>
    <col min="12040" max="12040" width="7.5703125" style="239" customWidth="1"/>
    <col min="12041" max="12041" width="20.140625" style="239" bestFit="1" customWidth="1"/>
    <col min="12042" max="12043" width="11.42578125" style="239"/>
    <col min="12044" max="12044" width="14.42578125" style="239" bestFit="1" customWidth="1"/>
    <col min="12045" max="12287" width="11.42578125" style="239"/>
    <col min="12288" max="12288" width="3.42578125" style="239" customWidth="1"/>
    <col min="12289" max="12289" width="4.140625" style="239" customWidth="1"/>
    <col min="12290" max="12290" width="31.42578125" style="239" customWidth="1"/>
    <col min="12291" max="12291" width="12" style="239" customWidth="1"/>
    <col min="12292" max="12292" width="8.140625" style="239" customWidth="1"/>
    <col min="12293" max="12293" width="10.140625" style="239" customWidth="1"/>
    <col min="12294" max="12294" width="8.7109375" style="239" customWidth="1"/>
    <col min="12295" max="12295" width="18.42578125" style="239" customWidth="1"/>
    <col min="12296" max="12296" width="7.5703125" style="239" customWidth="1"/>
    <col min="12297" max="12297" width="20.140625" style="239" bestFit="1" customWidth="1"/>
    <col min="12298" max="12299" width="11.42578125" style="239"/>
    <col min="12300" max="12300" width="14.42578125" style="239" bestFit="1" customWidth="1"/>
    <col min="12301" max="12543" width="11.42578125" style="239"/>
    <col min="12544" max="12544" width="3.42578125" style="239" customWidth="1"/>
    <col min="12545" max="12545" width="4.140625" style="239" customWidth="1"/>
    <col min="12546" max="12546" width="31.42578125" style="239" customWidth="1"/>
    <col min="12547" max="12547" width="12" style="239" customWidth="1"/>
    <col min="12548" max="12548" width="8.140625" style="239" customWidth="1"/>
    <col min="12549" max="12549" width="10.140625" style="239" customWidth="1"/>
    <col min="12550" max="12550" width="8.7109375" style="239" customWidth="1"/>
    <col min="12551" max="12551" width="18.42578125" style="239" customWidth="1"/>
    <col min="12552" max="12552" width="7.5703125" style="239" customWidth="1"/>
    <col min="12553" max="12553" width="20.140625" style="239" bestFit="1" customWidth="1"/>
    <col min="12554" max="12555" width="11.42578125" style="239"/>
    <col min="12556" max="12556" width="14.42578125" style="239" bestFit="1" customWidth="1"/>
    <col min="12557" max="12799" width="11.42578125" style="239"/>
    <col min="12800" max="12800" width="3.42578125" style="239" customWidth="1"/>
    <col min="12801" max="12801" width="4.140625" style="239" customWidth="1"/>
    <col min="12802" max="12802" width="31.42578125" style="239" customWidth="1"/>
    <col min="12803" max="12803" width="12" style="239" customWidth="1"/>
    <col min="12804" max="12804" width="8.140625" style="239" customWidth="1"/>
    <col min="12805" max="12805" width="10.140625" style="239" customWidth="1"/>
    <col min="12806" max="12806" width="8.7109375" style="239" customWidth="1"/>
    <col min="12807" max="12807" width="18.42578125" style="239" customWidth="1"/>
    <col min="12808" max="12808" width="7.5703125" style="239" customWidth="1"/>
    <col min="12809" max="12809" width="20.140625" style="239" bestFit="1" customWidth="1"/>
    <col min="12810" max="12811" width="11.42578125" style="239"/>
    <col min="12812" max="12812" width="14.42578125" style="239" bestFit="1" customWidth="1"/>
    <col min="12813" max="13055" width="11.42578125" style="239"/>
    <col min="13056" max="13056" width="3.42578125" style="239" customWidth="1"/>
    <col min="13057" max="13057" width="4.140625" style="239" customWidth="1"/>
    <col min="13058" max="13058" width="31.42578125" style="239" customWidth="1"/>
    <col min="13059" max="13059" width="12" style="239" customWidth="1"/>
    <col min="13060" max="13060" width="8.140625" style="239" customWidth="1"/>
    <col min="13061" max="13061" width="10.140625" style="239" customWidth="1"/>
    <col min="13062" max="13062" width="8.7109375" style="239" customWidth="1"/>
    <col min="13063" max="13063" width="18.42578125" style="239" customWidth="1"/>
    <col min="13064" max="13064" width="7.5703125" style="239" customWidth="1"/>
    <col min="13065" max="13065" width="20.140625" style="239" bestFit="1" customWidth="1"/>
    <col min="13066" max="13067" width="11.42578125" style="239"/>
    <col min="13068" max="13068" width="14.42578125" style="239" bestFit="1" customWidth="1"/>
    <col min="13069" max="13311" width="11.42578125" style="239"/>
    <col min="13312" max="13312" width="3.42578125" style="239" customWidth="1"/>
    <col min="13313" max="13313" width="4.140625" style="239" customWidth="1"/>
    <col min="13314" max="13314" width="31.42578125" style="239" customWidth="1"/>
    <col min="13315" max="13315" width="12" style="239" customWidth="1"/>
    <col min="13316" max="13316" width="8.140625" style="239" customWidth="1"/>
    <col min="13317" max="13317" width="10.140625" style="239" customWidth="1"/>
    <col min="13318" max="13318" width="8.7109375" style="239" customWidth="1"/>
    <col min="13319" max="13319" width="18.42578125" style="239" customWidth="1"/>
    <col min="13320" max="13320" width="7.5703125" style="239" customWidth="1"/>
    <col min="13321" max="13321" width="20.140625" style="239" bestFit="1" customWidth="1"/>
    <col min="13322" max="13323" width="11.42578125" style="239"/>
    <col min="13324" max="13324" width="14.42578125" style="239" bestFit="1" customWidth="1"/>
    <col min="13325" max="13567" width="11.42578125" style="239"/>
    <col min="13568" max="13568" width="3.42578125" style="239" customWidth="1"/>
    <col min="13569" max="13569" width="4.140625" style="239" customWidth="1"/>
    <col min="13570" max="13570" width="31.42578125" style="239" customWidth="1"/>
    <col min="13571" max="13571" width="12" style="239" customWidth="1"/>
    <col min="13572" max="13572" width="8.140625" style="239" customWidth="1"/>
    <col min="13573" max="13573" width="10.140625" style="239" customWidth="1"/>
    <col min="13574" max="13574" width="8.7109375" style="239" customWidth="1"/>
    <col min="13575" max="13575" width="18.42578125" style="239" customWidth="1"/>
    <col min="13576" max="13576" width="7.5703125" style="239" customWidth="1"/>
    <col min="13577" max="13577" width="20.140625" style="239" bestFit="1" customWidth="1"/>
    <col min="13578" max="13579" width="11.42578125" style="239"/>
    <col min="13580" max="13580" width="14.42578125" style="239" bestFit="1" customWidth="1"/>
    <col min="13581" max="13823" width="11.42578125" style="239"/>
    <col min="13824" max="13824" width="3.42578125" style="239" customWidth="1"/>
    <col min="13825" max="13825" width="4.140625" style="239" customWidth="1"/>
    <col min="13826" max="13826" width="31.42578125" style="239" customWidth="1"/>
    <col min="13827" max="13827" width="12" style="239" customWidth="1"/>
    <col min="13828" max="13828" width="8.140625" style="239" customWidth="1"/>
    <col min="13829" max="13829" width="10.140625" style="239" customWidth="1"/>
    <col min="13830" max="13830" width="8.7109375" style="239" customWidth="1"/>
    <col min="13831" max="13831" width="18.42578125" style="239" customWidth="1"/>
    <col min="13832" max="13832" width="7.5703125" style="239" customWidth="1"/>
    <col min="13833" max="13833" width="20.140625" style="239" bestFit="1" customWidth="1"/>
    <col min="13834" max="13835" width="11.42578125" style="239"/>
    <col min="13836" max="13836" width="14.42578125" style="239" bestFit="1" customWidth="1"/>
    <col min="13837" max="14079" width="11.42578125" style="239"/>
    <col min="14080" max="14080" width="3.42578125" style="239" customWidth="1"/>
    <col min="14081" max="14081" width="4.140625" style="239" customWidth="1"/>
    <col min="14082" max="14082" width="31.42578125" style="239" customWidth="1"/>
    <col min="14083" max="14083" width="12" style="239" customWidth="1"/>
    <col min="14084" max="14084" width="8.140625" style="239" customWidth="1"/>
    <col min="14085" max="14085" width="10.140625" style="239" customWidth="1"/>
    <col min="14086" max="14086" width="8.7109375" style="239" customWidth="1"/>
    <col min="14087" max="14087" width="18.42578125" style="239" customWidth="1"/>
    <col min="14088" max="14088" width="7.5703125" style="239" customWidth="1"/>
    <col min="14089" max="14089" width="20.140625" style="239" bestFit="1" customWidth="1"/>
    <col min="14090" max="14091" width="11.42578125" style="239"/>
    <col min="14092" max="14092" width="14.42578125" style="239" bestFit="1" customWidth="1"/>
    <col min="14093" max="14335" width="11.42578125" style="239"/>
    <col min="14336" max="14336" width="3.42578125" style="239" customWidth="1"/>
    <col min="14337" max="14337" width="4.140625" style="239" customWidth="1"/>
    <col min="14338" max="14338" width="31.42578125" style="239" customWidth="1"/>
    <col min="14339" max="14339" width="12" style="239" customWidth="1"/>
    <col min="14340" max="14340" width="8.140625" style="239" customWidth="1"/>
    <col min="14341" max="14341" width="10.140625" style="239" customWidth="1"/>
    <col min="14342" max="14342" width="8.7109375" style="239" customWidth="1"/>
    <col min="14343" max="14343" width="18.42578125" style="239" customWidth="1"/>
    <col min="14344" max="14344" width="7.5703125" style="239" customWidth="1"/>
    <col min="14345" max="14345" width="20.140625" style="239" bestFit="1" customWidth="1"/>
    <col min="14346" max="14347" width="11.42578125" style="239"/>
    <col min="14348" max="14348" width="14.42578125" style="239" bestFit="1" customWidth="1"/>
    <col min="14349" max="14591" width="11.42578125" style="239"/>
    <col min="14592" max="14592" width="3.42578125" style="239" customWidth="1"/>
    <col min="14593" max="14593" width="4.140625" style="239" customWidth="1"/>
    <col min="14594" max="14594" width="31.42578125" style="239" customWidth="1"/>
    <col min="14595" max="14595" width="12" style="239" customWidth="1"/>
    <col min="14596" max="14596" width="8.140625" style="239" customWidth="1"/>
    <col min="14597" max="14597" width="10.140625" style="239" customWidth="1"/>
    <col min="14598" max="14598" width="8.7109375" style="239" customWidth="1"/>
    <col min="14599" max="14599" width="18.42578125" style="239" customWidth="1"/>
    <col min="14600" max="14600" width="7.5703125" style="239" customWidth="1"/>
    <col min="14601" max="14601" width="20.140625" style="239" bestFit="1" customWidth="1"/>
    <col min="14602" max="14603" width="11.42578125" style="239"/>
    <col min="14604" max="14604" width="14.42578125" style="239" bestFit="1" customWidth="1"/>
    <col min="14605" max="14847" width="11.42578125" style="239"/>
    <col min="14848" max="14848" width="3.42578125" style="239" customWidth="1"/>
    <col min="14849" max="14849" width="4.140625" style="239" customWidth="1"/>
    <col min="14850" max="14850" width="31.42578125" style="239" customWidth="1"/>
    <col min="14851" max="14851" width="12" style="239" customWidth="1"/>
    <col min="14852" max="14852" width="8.140625" style="239" customWidth="1"/>
    <col min="14853" max="14853" width="10.140625" style="239" customWidth="1"/>
    <col min="14854" max="14854" width="8.7109375" style="239" customWidth="1"/>
    <col min="14855" max="14855" width="18.42578125" style="239" customWidth="1"/>
    <col min="14856" max="14856" width="7.5703125" style="239" customWidth="1"/>
    <col min="14857" max="14857" width="20.140625" style="239" bestFit="1" customWidth="1"/>
    <col min="14858" max="14859" width="11.42578125" style="239"/>
    <col min="14860" max="14860" width="14.42578125" style="239" bestFit="1" customWidth="1"/>
    <col min="14861" max="15103" width="11.42578125" style="239"/>
    <col min="15104" max="15104" width="3.42578125" style="239" customWidth="1"/>
    <col min="15105" max="15105" width="4.140625" style="239" customWidth="1"/>
    <col min="15106" max="15106" width="31.42578125" style="239" customWidth="1"/>
    <col min="15107" max="15107" width="12" style="239" customWidth="1"/>
    <col min="15108" max="15108" width="8.140625" style="239" customWidth="1"/>
    <col min="15109" max="15109" width="10.140625" style="239" customWidth="1"/>
    <col min="15110" max="15110" width="8.7109375" style="239" customWidth="1"/>
    <col min="15111" max="15111" width="18.42578125" style="239" customWidth="1"/>
    <col min="15112" max="15112" width="7.5703125" style="239" customWidth="1"/>
    <col min="15113" max="15113" width="20.140625" style="239" bestFit="1" customWidth="1"/>
    <col min="15114" max="15115" width="11.42578125" style="239"/>
    <col min="15116" max="15116" width="14.42578125" style="239" bestFit="1" customWidth="1"/>
    <col min="15117" max="15359" width="11.42578125" style="239"/>
    <col min="15360" max="15360" width="3.42578125" style="239" customWidth="1"/>
    <col min="15361" max="15361" width="4.140625" style="239" customWidth="1"/>
    <col min="15362" max="15362" width="31.42578125" style="239" customWidth="1"/>
    <col min="15363" max="15363" width="12" style="239" customWidth="1"/>
    <col min="15364" max="15364" width="8.140625" style="239" customWidth="1"/>
    <col min="15365" max="15365" width="10.140625" style="239" customWidth="1"/>
    <col min="15366" max="15366" width="8.7109375" style="239" customWidth="1"/>
    <col min="15367" max="15367" width="18.42578125" style="239" customWidth="1"/>
    <col min="15368" max="15368" width="7.5703125" style="239" customWidth="1"/>
    <col min="15369" max="15369" width="20.140625" style="239" bestFit="1" customWidth="1"/>
    <col min="15370" max="15371" width="11.42578125" style="239"/>
    <col min="15372" max="15372" width="14.42578125" style="239" bestFit="1" customWidth="1"/>
    <col min="15373" max="15615" width="11.42578125" style="239"/>
    <col min="15616" max="15616" width="3.42578125" style="239" customWidth="1"/>
    <col min="15617" max="15617" width="4.140625" style="239" customWidth="1"/>
    <col min="15618" max="15618" width="31.42578125" style="239" customWidth="1"/>
    <col min="15619" max="15619" width="12" style="239" customWidth="1"/>
    <col min="15620" max="15620" width="8.140625" style="239" customWidth="1"/>
    <col min="15621" max="15621" width="10.140625" style="239" customWidth="1"/>
    <col min="15622" max="15622" width="8.7109375" style="239" customWidth="1"/>
    <col min="15623" max="15623" width="18.42578125" style="239" customWidth="1"/>
    <col min="15624" max="15624" width="7.5703125" style="239" customWidth="1"/>
    <col min="15625" max="15625" width="20.140625" style="239" bestFit="1" customWidth="1"/>
    <col min="15626" max="15627" width="11.42578125" style="239"/>
    <col min="15628" max="15628" width="14.42578125" style="239" bestFit="1" customWidth="1"/>
    <col min="15629" max="15871" width="11.42578125" style="239"/>
    <col min="15872" max="15872" width="3.42578125" style="239" customWidth="1"/>
    <col min="15873" max="15873" width="4.140625" style="239" customWidth="1"/>
    <col min="15874" max="15874" width="31.42578125" style="239" customWidth="1"/>
    <col min="15875" max="15875" width="12" style="239" customWidth="1"/>
    <col min="15876" max="15876" width="8.140625" style="239" customWidth="1"/>
    <col min="15877" max="15877" width="10.140625" style="239" customWidth="1"/>
    <col min="15878" max="15878" width="8.7109375" style="239" customWidth="1"/>
    <col min="15879" max="15879" width="18.42578125" style="239" customWidth="1"/>
    <col min="15880" max="15880" width="7.5703125" style="239" customWidth="1"/>
    <col min="15881" max="15881" width="20.140625" style="239" bestFit="1" customWidth="1"/>
    <col min="15882" max="15883" width="11.42578125" style="239"/>
    <col min="15884" max="15884" width="14.42578125" style="239" bestFit="1" customWidth="1"/>
    <col min="15885" max="16127" width="11.42578125" style="239"/>
    <col min="16128" max="16128" width="3.42578125" style="239" customWidth="1"/>
    <col min="16129" max="16129" width="4.140625" style="239" customWidth="1"/>
    <col min="16130" max="16130" width="31.42578125" style="239" customWidth="1"/>
    <col min="16131" max="16131" width="12" style="239" customWidth="1"/>
    <col min="16132" max="16132" width="8.140625" style="239" customWidth="1"/>
    <col min="16133" max="16133" width="10.140625" style="239" customWidth="1"/>
    <col min="16134" max="16134" width="8.7109375" style="239" customWidth="1"/>
    <col min="16135" max="16135" width="18.42578125" style="239" customWidth="1"/>
    <col min="16136" max="16136" width="7.5703125" style="239" customWidth="1"/>
    <col min="16137" max="16137" width="20.140625" style="239" bestFit="1" customWidth="1"/>
    <col min="16138" max="16139" width="11.42578125" style="239"/>
    <col min="16140" max="16140" width="14.42578125" style="239" bestFit="1" customWidth="1"/>
    <col min="16141" max="16384" width="11.42578125" style="239"/>
  </cols>
  <sheetData>
    <row r="1" spans="1:12" s="230" customFormat="1" ht="39.75" customHeight="1" x14ac:dyDescent="0.2">
      <c r="A1" s="440" t="s">
        <v>759</v>
      </c>
      <c r="B1" s="441"/>
      <c r="C1" s="441"/>
      <c r="D1" s="441"/>
      <c r="E1" s="441"/>
      <c r="F1" s="441"/>
      <c r="G1" s="441"/>
      <c r="H1" s="442"/>
    </row>
    <row r="2" spans="1:12" s="230" customFormat="1" ht="21.75" customHeight="1" thickBot="1" x14ac:dyDescent="0.25">
      <c r="A2" s="443" t="s">
        <v>760</v>
      </c>
      <c r="B2" s="444"/>
      <c r="C2" s="444"/>
      <c r="D2" s="444"/>
      <c r="E2" s="444"/>
      <c r="F2" s="444"/>
      <c r="G2" s="444"/>
      <c r="H2" s="445"/>
    </row>
    <row r="3" spans="1:12" s="230" customFormat="1" ht="21.75" customHeight="1" thickBot="1" x14ac:dyDescent="0.25">
      <c r="A3" s="446" t="s">
        <v>761</v>
      </c>
      <c r="B3" s="447"/>
      <c r="C3" s="447"/>
      <c r="D3" s="448"/>
      <c r="E3" s="449">
        <f>+'[52]ESE HMCT'!H342</f>
        <v>23593513532.650002</v>
      </c>
      <c r="F3" s="450"/>
      <c r="G3" s="450"/>
      <c r="H3" s="451"/>
      <c r="J3" s="181">
        <v>6622556200.02806</v>
      </c>
    </row>
    <row r="4" spans="1:12" s="230" customFormat="1" ht="21.75" customHeight="1" x14ac:dyDescent="0.2">
      <c r="A4" s="446" t="s">
        <v>762</v>
      </c>
      <c r="B4" s="447"/>
      <c r="C4" s="447"/>
      <c r="D4" s="448"/>
      <c r="E4" s="452" t="s">
        <v>763</v>
      </c>
      <c r="F4" s="447"/>
      <c r="G4" s="447"/>
      <c r="H4" s="453"/>
    </row>
    <row r="5" spans="1:12" s="230" customFormat="1" ht="21.75" customHeight="1" x14ac:dyDescent="0.2">
      <c r="A5" s="446" t="s">
        <v>764</v>
      </c>
      <c r="B5" s="447"/>
      <c r="C5" s="447"/>
      <c r="D5" s="448"/>
      <c r="E5" s="454">
        <f>+F57</f>
        <v>7.0000000000000007E-2</v>
      </c>
      <c r="F5" s="455"/>
      <c r="G5" s="455"/>
      <c r="H5" s="456"/>
      <c r="I5" s="231">
        <f>+E5-0.05-0.02</f>
        <v>0</v>
      </c>
    </row>
    <row r="6" spans="1:12" s="230" customFormat="1" ht="21.75" customHeight="1" x14ac:dyDescent="0.2">
      <c r="A6" s="446" t="s">
        <v>765</v>
      </c>
      <c r="B6" s="447"/>
      <c r="C6" s="447"/>
      <c r="D6" s="448"/>
      <c r="E6" s="449">
        <f>+G57</f>
        <v>1651545947.2855003</v>
      </c>
      <c r="F6" s="450"/>
      <c r="G6" s="450"/>
      <c r="H6" s="451"/>
      <c r="J6" s="230">
        <v>6867938755.0950003</v>
      </c>
    </row>
    <row r="7" spans="1:12" ht="33.75" customHeight="1" x14ac:dyDescent="0.2">
      <c r="A7" s="457" t="s">
        <v>766</v>
      </c>
      <c r="B7" s="458"/>
      <c r="C7" s="232" t="s">
        <v>767</v>
      </c>
      <c r="D7" s="233" t="s">
        <v>768</v>
      </c>
      <c r="E7" s="234" t="s">
        <v>769</v>
      </c>
      <c r="F7" s="235" t="s">
        <v>770</v>
      </c>
      <c r="G7" s="236" t="s">
        <v>771</v>
      </c>
      <c r="H7" s="237" t="s">
        <v>772</v>
      </c>
      <c r="I7" s="238">
        <f>E3</f>
        <v>23593513532.650002</v>
      </c>
    </row>
    <row r="8" spans="1:12" ht="21.75" customHeight="1" x14ac:dyDescent="0.2">
      <c r="A8" s="437" t="s">
        <v>757</v>
      </c>
      <c r="B8" s="438"/>
      <c r="C8" s="438"/>
      <c r="D8" s="438"/>
      <c r="E8" s="438"/>
      <c r="F8" s="438"/>
      <c r="G8" s="438"/>
      <c r="H8" s="439"/>
    </row>
    <row r="9" spans="1:12" ht="21.75" customHeight="1" x14ac:dyDescent="0.2">
      <c r="A9" s="240">
        <v>1</v>
      </c>
      <c r="B9" s="241" t="s">
        <v>773</v>
      </c>
      <c r="C9" s="242"/>
      <c r="D9" s="243"/>
      <c r="E9" s="244"/>
      <c r="F9" s="245"/>
      <c r="G9" s="246">
        <f>SUM(G10:G17)</f>
        <v>0</v>
      </c>
      <c r="H9" s="247">
        <f>G9/$I$7</f>
        <v>0</v>
      </c>
      <c r="I9" s="248"/>
      <c r="J9" s="249"/>
    </row>
    <row r="10" spans="1:12" ht="21.75" customHeight="1" x14ac:dyDescent="0.2">
      <c r="A10" s="250" t="s">
        <v>774</v>
      </c>
      <c r="B10" s="329" t="s">
        <v>775</v>
      </c>
      <c r="C10" s="251"/>
      <c r="D10" s="252">
        <f>+'[52]Factor Multiplicador SALARIOS A'!I54</f>
        <v>2.1583333333333332</v>
      </c>
      <c r="E10" s="253">
        <v>0.3</v>
      </c>
      <c r="F10" s="254">
        <v>14</v>
      </c>
      <c r="G10" s="255">
        <f t="shared" ref="G10:G17" si="0">(C10*(1+D10)*F10*E10)</f>
        <v>0</v>
      </c>
      <c r="H10" s="256"/>
      <c r="I10" s="248"/>
      <c r="J10" s="249"/>
    </row>
    <row r="11" spans="1:12" ht="21.75" customHeight="1" x14ac:dyDescent="0.2">
      <c r="A11" s="250" t="s">
        <v>776</v>
      </c>
      <c r="B11" s="329" t="s">
        <v>777</v>
      </c>
      <c r="C11" s="251"/>
      <c r="D11" s="252">
        <f>+$D$10</f>
        <v>2.1583333333333332</v>
      </c>
      <c r="E11" s="253">
        <v>1</v>
      </c>
      <c r="F11" s="254">
        <v>14</v>
      </c>
      <c r="G11" s="255">
        <f t="shared" si="0"/>
        <v>0</v>
      </c>
      <c r="H11" s="257"/>
      <c r="J11" s="258"/>
      <c r="L11" s="259"/>
    </row>
    <row r="12" spans="1:12" ht="21.75" customHeight="1" x14ac:dyDescent="0.2">
      <c r="A12" s="250" t="s">
        <v>776</v>
      </c>
      <c r="B12" s="329" t="s">
        <v>778</v>
      </c>
      <c r="C12" s="251"/>
      <c r="D12" s="252">
        <f t="shared" ref="D12:D19" si="1">+$D$10</f>
        <v>2.1583333333333332</v>
      </c>
      <c r="E12" s="253">
        <v>0.05</v>
      </c>
      <c r="F12" s="254">
        <v>14</v>
      </c>
      <c r="G12" s="255">
        <f t="shared" si="0"/>
        <v>0</v>
      </c>
      <c r="H12" s="257"/>
      <c r="J12" s="258"/>
      <c r="L12" s="259"/>
    </row>
    <row r="13" spans="1:12" ht="21.75" customHeight="1" x14ac:dyDescent="0.2">
      <c r="A13" s="250" t="s">
        <v>779</v>
      </c>
      <c r="B13" s="329" t="s">
        <v>780</v>
      </c>
      <c r="C13" s="251"/>
      <c r="D13" s="252">
        <f t="shared" si="1"/>
        <v>2.1583333333333332</v>
      </c>
      <c r="E13" s="253">
        <v>0.05</v>
      </c>
      <c r="F13" s="254">
        <v>14</v>
      </c>
      <c r="G13" s="255">
        <f t="shared" si="0"/>
        <v>0</v>
      </c>
      <c r="H13" s="257"/>
      <c r="J13" s="258"/>
      <c r="L13" s="259"/>
    </row>
    <row r="14" spans="1:12" ht="21.75" customHeight="1" x14ac:dyDescent="0.2">
      <c r="A14" s="250" t="s">
        <v>779</v>
      </c>
      <c r="B14" s="329" t="s">
        <v>781</v>
      </c>
      <c r="C14" s="251"/>
      <c r="D14" s="252">
        <f t="shared" si="1"/>
        <v>2.1583333333333332</v>
      </c>
      <c r="E14" s="253">
        <v>0.05</v>
      </c>
      <c r="F14" s="254">
        <v>14</v>
      </c>
      <c r="G14" s="255">
        <f t="shared" si="0"/>
        <v>0</v>
      </c>
      <c r="H14" s="257"/>
      <c r="J14" s="258"/>
      <c r="L14" s="259"/>
    </row>
    <row r="15" spans="1:12" ht="21.75" customHeight="1" x14ac:dyDescent="0.2">
      <c r="A15" s="250" t="s">
        <v>782</v>
      </c>
      <c r="B15" s="329" t="s">
        <v>846</v>
      </c>
      <c r="C15" s="251"/>
      <c r="D15" s="252">
        <f t="shared" si="1"/>
        <v>2.1583333333333332</v>
      </c>
      <c r="E15" s="253">
        <v>0.05</v>
      </c>
      <c r="F15" s="254">
        <v>14</v>
      </c>
      <c r="G15" s="255">
        <f t="shared" si="0"/>
        <v>0</v>
      </c>
      <c r="H15" s="257"/>
      <c r="J15" s="258"/>
      <c r="L15" s="259"/>
    </row>
    <row r="16" spans="1:12" ht="21.75" customHeight="1" x14ac:dyDescent="0.2">
      <c r="A16" s="250" t="s">
        <v>783</v>
      </c>
      <c r="B16" s="329" t="s">
        <v>847</v>
      </c>
      <c r="C16" s="260"/>
      <c r="D16" s="252">
        <f t="shared" si="1"/>
        <v>2.1583333333333332</v>
      </c>
      <c r="E16" s="253">
        <v>0.05</v>
      </c>
      <c r="F16" s="254">
        <v>14</v>
      </c>
      <c r="G16" s="255">
        <f t="shared" si="0"/>
        <v>0</v>
      </c>
      <c r="H16" s="257"/>
      <c r="J16" s="261">
        <f>H9+H18+H26+H33+H38</f>
        <v>0</v>
      </c>
      <c r="L16" s="259"/>
    </row>
    <row r="17" spans="1:13" ht="21.75" customHeight="1" x14ac:dyDescent="0.2">
      <c r="A17" s="250" t="s">
        <v>776</v>
      </c>
      <c r="B17" s="329" t="s">
        <v>784</v>
      </c>
      <c r="C17" s="251"/>
      <c r="D17" s="252">
        <f>+'[52]Factor Multiplicador'!I54</f>
        <v>2.208333333333333</v>
      </c>
      <c r="E17" s="253">
        <v>0.05</v>
      </c>
      <c r="F17" s="254">
        <v>14</v>
      </c>
      <c r="G17" s="255">
        <f t="shared" si="0"/>
        <v>0</v>
      </c>
      <c r="H17" s="257"/>
      <c r="J17" s="258"/>
      <c r="L17" s="259"/>
    </row>
    <row r="18" spans="1:13" ht="21.75" customHeight="1" x14ac:dyDescent="0.2">
      <c r="A18" s="240">
        <v>2</v>
      </c>
      <c r="B18" s="241" t="s">
        <v>785</v>
      </c>
      <c r="C18" s="262"/>
      <c r="D18" s="243"/>
      <c r="E18" s="244"/>
      <c r="F18" s="245"/>
      <c r="G18" s="246">
        <f>SUM(G20:G25)</f>
        <v>0</v>
      </c>
      <c r="H18" s="247">
        <f>G18/$I$7</f>
        <v>0</v>
      </c>
      <c r="I18" s="263"/>
      <c r="J18" s="264"/>
    </row>
    <row r="19" spans="1:13" ht="21.75" customHeight="1" x14ac:dyDescent="0.2">
      <c r="A19" s="250" t="s">
        <v>786</v>
      </c>
      <c r="B19" s="265" t="s">
        <v>787</v>
      </c>
      <c r="C19" s="260"/>
      <c r="D19" s="252">
        <f t="shared" si="1"/>
        <v>2.1583333333333332</v>
      </c>
      <c r="E19" s="253">
        <v>1</v>
      </c>
      <c r="F19" s="254">
        <v>14</v>
      </c>
      <c r="G19" s="255">
        <f>(C19*(1+D19)*F19*E19)</f>
        <v>0</v>
      </c>
      <c r="H19" s="266"/>
      <c r="I19" s="263"/>
      <c r="J19" s="264"/>
    </row>
    <row r="20" spans="1:13" ht="21.75" customHeight="1" x14ac:dyDescent="0.2">
      <c r="A20" s="250" t="s">
        <v>788</v>
      </c>
      <c r="B20" s="267" t="s">
        <v>789</v>
      </c>
      <c r="C20" s="268"/>
      <c r="D20" s="252">
        <f t="shared" ref="D20:D25" si="2">+$D$17</f>
        <v>2.208333333333333</v>
      </c>
      <c r="E20" s="269">
        <v>1</v>
      </c>
      <c r="F20" s="270">
        <f>+F13</f>
        <v>14</v>
      </c>
      <c r="G20" s="255">
        <f t="shared" ref="G20:G25" si="3">(C20*(1+D20)*F20*E20)</f>
        <v>0</v>
      </c>
      <c r="H20" s="462"/>
      <c r="I20" s="263"/>
      <c r="J20" s="264"/>
    </row>
    <row r="21" spans="1:13" ht="21.75" customHeight="1" x14ac:dyDescent="0.2">
      <c r="A21" s="250" t="s">
        <v>790</v>
      </c>
      <c r="B21" s="267" t="s">
        <v>791</v>
      </c>
      <c r="C21" s="268"/>
      <c r="D21" s="252">
        <f t="shared" si="2"/>
        <v>2.208333333333333</v>
      </c>
      <c r="E21" s="269">
        <v>1</v>
      </c>
      <c r="F21" s="270">
        <f>+F15</f>
        <v>14</v>
      </c>
      <c r="G21" s="255">
        <f t="shared" si="3"/>
        <v>0</v>
      </c>
      <c r="H21" s="463"/>
      <c r="I21" s="263"/>
      <c r="J21" s="264"/>
    </row>
    <row r="22" spans="1:13" ht="21.75" customHeight="1" x14ac:dyDescent="0.2">
      <c r="A22" s="250" t="s">
        <v>792</v>
      </c>
      <c r="B22" s="267" t="s">
        <v>793</v>
      </c>
      <c r="C22" s="268"/>
      <c r="D22" s="252">
        <f t="shared" si="2"/>
        <v>2.208333333333333</v>
      </c>
      <c r="E22" s="269">
        <v>1</v>
      </c>
      <c r="F22" s="270">
        <v>14</v>
      </c>
      <c r="G22" s="255">
        <f t="shared" si="3"/>
        <v>0</v>
      </c>
      <c r="H22" s="463"/>
      <c r="I22" s="263"/>
      <c r="J22" s="264"/>
    </row>
    <row r="23" spans="1:13" ht="21.75" customHeight="1" x14ac:dyDescent="0.2">
      <c r="A23" s="250" t="s">
        <v>794</v>
      </c>
      <c r="B23" s="265" t="s">
        <v>795</v>
      </c>
      <c r="C23" s="260"/>
      <c r="D23" s="252">
        <f t="shared" si="2"/>
        <v>2.208333333333333</v>
      </c>
      <c r="E23" s="269">
        <v>1</v>
      </c>
      <c r="F23" s="270">
        <f>+F16</f>
        <v>14</v>
      </c>
      <c r="G23" s="255">
        <f t="shared" si="3"/>
        <v>0</v>
      </c>
      <c r="H23" s="463"/>
      <c r="I23" s="271"/>
      <c r="J23" s="272"/>
    </row>
    <row r="24" spans="1:13" ht="21.75" customHeight="1" x14ac:dyDescent="0.2">
      <c r="A24" s="250" t="s">
        <v>796</v>
      </c>
      <c r="B24" s="265" t="s">
        <v>797</v>
      </c>
      <c r="C24" s="260"/>
      <c r="D24" s="252">
        <f t="shared" si="2"/>
        <v>2.208333333333333</v>
      </c>
      <c r="E24" s="269">
        <v>1</v>
      </c>
      <c r="F24" s="270">
        <v>14</v>
      </c>
      <c r="G24" s="255">
        <f t="shared" si="3"/>
        <v>0</v>
      </c>
      <c r="H24" s="463"/>
      <c r="I24" s="271"/>
      <c r="J24" s="272"/>
    </row>
    <row r="25" spans="1:13" ht="21.75" customHeight="1" x14ac:dyDescent="0.2">
      <c r="A25" s="250" t="s">
        <v>798</v>
      </c>
      <c r="B25" s="265" t="s">
        <v>799</v>
      </c>
      <c r="C25" s="268"/>
      <c r="D25" s="252">
        <f t="shared" si="2"/>
        <v>2.208333333333333</v>
      </c>
      <c r="E25" s="269">
        <v>1</v>
      </c>
      <c r="F25" s="270">
        <v>14</v>
      </c>
      <c r="G25" s="255">
        <f t="shared" si="3"/>
        <v>0</v>
      </c>
      <c r="H25" s="464"/>
      <c r="I25" s="271"/>
      <c r="J25" s="272"/>
    </row>
    <row r="26" spans="1:13" ht="21.75" customHeight="1" x14ac:dyDescent="0.2">
      <c r="A26" s="240">
        <v>3</v>
      </c>
      <c r="B26" s="241" t="s">
        <v>800</v>
      </c>
      <c r="C26" s="262"/>
      <c r="D26" s="243"/>
      <c r="E26" s="244"/>
      <c r="F26" s="245"/>
      <c r="G26" s="246">
        <f>SUM(G27:G31)</f>
        <v>0</v>
      </c>
      <c r="H26" s="247">
        <f>G26/$I$7</f>
        <v>0</v>
      </c>
    </row>
    <row r="27" spans="1:13" ht="56.25" x14ac:dyDescent="0.2">
      <c r="A27" s="273" t="s">
        <v>801</v>
      </c>
      <c r="B27" s="274" t="s">
        <v>802</v>
      </c>
      <c r="C27" s="260"/>
      <c r="D27" s="275"/>
      <c r="E27" s="270">
        <v>1</v>
      </c>
      <c r="F27" s="254">
        <v>1</v>
      </c>
      <c r="G27" s="255">
        <f t="shared" ref="G27:G32" si="4">C27*F27*E27</f>
        <v>0</v>
      </c>
      <c r="H27" s="256"/>
      <c r="I27" s="276"/>
    </row>
    <row r="28" spans="1:13" ht="22.5" x14ac:dyDescent="0.2">
      <c r="A28" s="273" t="s">
        <v>803</v>
      </c>
      <c r="B28" s="277" t="s">
        <v>804</v>
      </c>
      <c r="C28" s="260"/>
      <c r="D28" s="278"/>
      <c r="E28" s="278">
        <v>1</v>
      </c>
      <c r="F28" s="254">
        <f>+F11</f>
        <v>14</v>
      </c>
      <c r="G28" s="255">
        <f t="shared" si="4"/>
        <v>0</v>
      </c>
      <c r="H28" s="256"/>
      <c r="I28" s="279"/>
    </row>
    <row r="29" spans="1:13" ht="27.75" customHeight="1" x14ac:dyDescent="0.2">
      <c r="A29" s="273" t="s">
        <v>805</v>
      </c>
      <c r="B29" s="277" t="s">
        <v>806</v>
      </c>
      <c r="C29" s="260"/>
      <c r="D29" s="275"/>
      <c r="E29" s="270">
        <v>1</v>
      </c>
      <c r="F29" s="254">
        <v>14</v>
      </c>
      <c r="G29" s="255">
        <f t="shared" si="4"/>
        <v>0</v>
      </c>
      <c r="H29" s="256"/>
      <c r="M29" s="280"/>
    </row>
    <row r="30" spans="1:13" ht="46.5" customHeight="1" x14ac:dyDescent="0.2">
      <c r="A30" s="273" t="s">
        <v>807</v>
      </c>
      <c r="B30" s="277" t="s">
        <v>808</v>
      </c>
      <c r="C30" s="260"/>
      <c r="D30" s="278"/>
      <c r="E30" s="278">
        <v>1</v>
      </c>
      <c r="F30" s="254">
        <f>+F28</f>
        <v>14</v>
      </c>
      <c r="G30" s="255">
        <f t="shared" si="4"/>
        <v>0</v>
      </c>
      <c r="H30" s="257"/>
      <c r="J30" s="281"/>
    </row>
    <row r="31" spans="1:13" ht="15.75" customHeight="1" x14ac:dyDescent="0.2">
      <c r="A31" s="273" t="s">
        <v>809</v>
      </c>
      <c r="B31" s="282" t="s">
        <v>810</v>
      </c>
      <c r="C31" s="260"/>
      <c r="D31" s="278"/>
      <c r="E31" s="278">
        <v>1</v>
      </c>
      <c r="F31" s="254">
        <v>1</v>
      </c>
      <c r="G31" s="255">
        <f t="shared" si="4"/>
        <v>0</v>
      </c>
      <c r="H31" s="257"/>
    </row>
    <row r="32" spans="1:13" ht="15.75" customHeight="1" x14ac:dyDescent="0.2">
      <c r="A32" s="273" t="s">
        <v>811</v>
      </c>
      <c r="B32" s="282" t="s">
        <v>812</v>
      </c>
      <c r="C32" s="260"/>
      <c r="D32" s="278"/>
      <c r="E32" s="278">
        <v>1</v>
      </c>
      <c r="F32" s="254">
        <v>1</v>
      </c>
      <c r="G32" s="255">
        <f t="shared" si="4"/>
        <v>0</v>
      </c>
      <c r="H32" s="257"/>
    </row>
    <row r="33" spans="1:13" ht="22.5" customHeight="1" x14ac:dyDescent="0.2">
      <c r="A33" s="240">
        <v>4</v>
      </c>
      <c r="B33" s="241" t="s">
        <v>813</v>
      </c>
      <c r="C33" s="283"/>
      <c r="D33" s="284"/>
      <c r="E33" s="285"/>
      <c r="F33" s="286"/>
      <c r="G33" s="287">
        <f>SUM(G34:G37)</f>
        <v>0</v>
      </c>
      <c r="H33" s="247">
        <f>G33/$I$7</f>
        <v>0</v>
      </c>
      <c r="K33" s="288"/>
    </row>
    <row r="34" spans="1:13" ht="15.75" customHeight="1" x14ac:dyDescent="0.2">
      <c r="A34" s="273" t="s">
        <v>814</v>
      </c>
      <c r="B34" s="289" t="s">
        <v>815</v>
      </c>
      <c r="C34" s="290"/>
      <c r="D34" s="291"/>
      <c r="E34" s="278"/>
      <c r="F34" s="292"/>
      <c r="G34" s="255"/>
      <c r="H34" s="257"/>
      <c r="K34" s="288"/>
      <c r="M34" s="239">
        <v>0.5</v>
      </c>
    </row>
    <row r="35" spans="1:13" ht="15.75" customHeight="1" x14ac:dyDescent="0.2">
      <c r="A35" s="273" t="s">
        <v>816</v>
      </c>
      <c r="B35" s="289" t="s">
        <v>817</v>
      </c>
      <c r="C35" s="290"/>
      <c r="D35" s="291"/>
      <c r="E35" s="278"/>
      <c r="F35" s="292"/>
      <c r="G35" s="255"/>
      <c r="H35" s="257"/>
      <c r="M35" s="239">
        <v>0.5</v>
      </c>
    </row>
    <row r="36" spans="1:13" ht="15.75" customHeight="1" x14ac:dyDescent="0.2">
      <c r="A36" s="273" t="s">
        <v>818</v>
      </c>
      <c r="B36" s="289" t="s">
        <v>819</v>
      </c>
      <c r="C36" s="290"/>
      <c r="D36" s="291"/>
      <c r="E36" s="278"/>
      <c r="F36" s="292"/>
      <c r="G36" s="255"/>
      <c r="H36" s="257"/>
      <c r="M36" s="239">
        <v>2</v>
      </c>
    </row>
    <row r="37" spans="1:13" ht="15.75" customHeight="1" x14ac:dyDescent="0.2">
      <c r="A37" s="273" t="s">
        <v>820</v>
      </c>
      <c r="B37" s="267" t="s">
        <v>821</v>
      </c>
      <c r="C37" s="290"/>
      <c r="D37" s="291"/>
      <c r="E37" s="278"/>
      <c r="F37" s="292"/>
      <c r="G37" s="255"/>
      <c r="H37" s="257"/>
      <c r="M37" s="239">
        <v>4</v>
      </c>
    </row>
    <row r="38" spans="1:13" ht="23.25" customHeight="1" x14ac:dyDescent="0.2">
      <c r="A38" s="240">
        <v>5</v>
      </c>
      <c r="B38" s="241" t="s">
        <v>822</v>
      </c>
      <c r="C38" s="262"/>
      <c r="D38" s="243"/>
      <c r="E38" s="244"/>
      <c r="F38" s="245"/>
      <c r="G38" s="246">
        <f>SUM(G39:G45)</f>
        <v>0</v>
      </c>
      <c r="H38" s="247">
        <f>G38/I7</f>
        <v>0</v>
      </c>
      <c r="M38" s="239">
        <v>0.5</v>
      </c>
    </row>
    <row r="39" spans="1:13" ht="15.75" customHeight="1" x14ac:dyDescent="0.2">
      <c r="A39" s="273" t="s">
        <v>823</v>
      </c>
      <c r="B39" s="267" t="s">
        <v>824</v>
      </c>
      <c r="C39" s="290"/>
      <c r="D39" s="291">
        <v>0.4</v>
      </c>
      <c r="E39" s="278">
        <v>1</v>
      </c>
      <c r="F39" s="292">
        <v>8.9999999999999998E-4</v>
      </c>
      <c r="G39" s="255">
        <f>C39*E39*F39</f>
        <v>0</v>
      </c>
      <c r="H39" s="257"/>
      <c r="I39" s="293"/>
      <c r="J39" s="294">
        <f>G31/I7</f>
        <v>0</v>
      </c>
      <c r="M39" s="239">
        <f>SUM(M34:M38)</f>
        <v>7.5</v>
      </c>
    </row>
    <row r="40" spans="1:13" ht="15.75" customHeight="1" x14ac:dyDescent="0.2">
      <c r="A40" s="273" t="s">
        <v>825</v>
      </c>
      <c r="B40" s="267" t="s">
        <v>826</v>
      </c>
      <c r="C40" s="290"/>
      <c r="D40" s="295">
        <v>0.1</v>
      </c>
      <c r="E40" s="278">
        <v>1</v>
      </c>
      <c r="F40" s="296">
        <v>6.9999999999999999E-4</v>
      </c>
      <c r="G40" s="255">
        <f>C40*E40*F40</f>
        <v>0</v>
      </c>
      <c r="H40" s="257"/>
    </row>
    <row r="41" spans="1:13" ht="15.75" customHeight="1" x14ac:dyDescent="0.2">
      <c r="A41" s="273" t="s">
        <v>827</v>
      </c>
      <c r="B41" s="289" t="s">
        <v>828</v>
      </c>
      <c r="C41" s="290"/>
      <c r="D41" s="295">
        <v>0.1</v>
      </c>
      <c r="E41" s="278">
        <v>1</v>
      </c>
      <c r="F41" s="296">
        <v>3.0000000000000001E-3</v>
      </c>
      <c r="G41" s="255">
        <f>C41*E41*F41</f>
        <v>0</v>
      </c>
      <c r="H41" s="257"/>
      <c r="J41" s="271"/>
    </row>
    <row r="42" spans="1:13" ht="15.75" customHeight="1" x14ac:dyDescent="0.2">
      <c r="A42" s="273" t="s">
        <v>829</v>
      </c>
      <c r="B42" s="282" t="s">
        <v>830</v>
      </c>
      <c r="C42" s="290"/>
      <c r="D42" s="295">
        <v>0.5</v>
      </c>
      <c r="E42" s="278">
        <v>1</v>
      </c>
      <c r="F42" s="297">
        <v>1.1999999999999999E-3</v>
      </c>
      <c r="G42" s="255">
        <f>C42*E42*F42</f>
        <v>0</v>
      </c>
      <c r="H42" s="257"/>
      <c r="J42" s="271"/>
    </row>
    <row r="43" spans="1:13" ht="15.75" customHeight="1" x14ac:dyDescent="0.2">
      <c r="A43" s="273" t="s">
        <v>831</v>
      </c>
      <c r="B43" s="282" t="s">
        <v>832</v>
      </c>
      <c r="C43" s="290"/>
      <c r="D43" s="295">
        <v>0.5</v>
      </c>
      <c r="E43" s="278">
        <v>1</v>
      </c>
      <c r="F43" s="297">
        <v>8.0000000000000004E-4</v>
      </c>
      <c r="G43" s="255">
        <f>C43*E43*F43</f>
        <v>0</v>
      </c>
      <c r="H43" s="257"/>
      <c r="J43" s="271">
        <v>4982923126.5699997</v>
      </c>
    </row>
    <row r="44" spans="1:13" ht="15.75" customHeight="1" x14ac:dyDescent="0.2">
      <c r="A44" s="273" t="s">
        <v>831</v>
      </c>
      <c r="B44" s="282" t="s">
        <v>833</v>
      </c>
      <c r="C44" s="290"/>
      <c r="D44" s="295">
        <v>0.5</v>
      </c>
      <c r="E44" s="278">
        <v>1</v>
      </c>
      <c r="F44" s="297">
        <v>5.3E-3</v>
      </c>
      <c r="G44" s="255">
        <f t="shared" ref="G44" si="5">C44*E44*F44</f>
        <v>0</v>
      </c>
      <c r="H44" s="257"/>
      <c r="J44" s="271"/>
    </row>
    <row r="45" spans="1:13" ht="15.75" customHeight="1" x14ac:dyDescent="0.2">
      <c r="A45" s="273" t="s">
        <v>831</v>
      </c>
      <c r="B45" s="282" t="s">
        <v>834</v>
      </c>
      <c r="C45" s="290"/>
      <c r="D45" s="295">
        <v>0.2</v>
      </c>
      <c r="E45" s="278">
        <v>1</v>
      </c>
      <c r="F45" s="297">
        <v>2.63E-2</v>
      </c>
      <c r="G45" s="255">
        <f>C45*E45*F45</f>
        <v>0</v>
      </c>
      <c r="H45" s="257"/>
      <c r="J45" s="271"/>
    </row>
    <row r="46" spans="1:13" ht="15.75" customHeight="1" x14ac:dyDescent="0.2">
      <c r="A46" s="298"/>
      <c r="B46" s="465" t="s">
        <v>835</v>
      </c>
      <c r="C46" s="466"/>
      <c r="D46" s="466"/>
      <c r="E46" s="466"/>
      <c r="F46" s="467"/>
      <c r="G46" s="299">
        <f>G38+G33+G26+G18+G9</f>
        <v>0</v>
      </c>
      <c r="H46" s="300">
        <f>H38+H33+H26+H18+H9</f>
        <v>0</v>
      </c>
      <c r="J46" s="271">
        <f>+E3*0.23</f>
        <v>5426508112.5095005</v>
      </c>
    </row>
    <row r="47" spans="1:13" ht="15.75" customHeight="1" x14ac:dyDescent="0.2">
      <c r="A47" s="468"/>
      <c r="B47" s="469"/>
      <c r="C47" s="469"/>
      <c r="D47" s="469"/>
      <c r="E47" s="469"/>
      <c r="F47" s="469"/>
      <c r="G47" s="469"/>
      <c r="H47" s="470"/>
      <c r="J47" s="301"/>
    </row>
    <row r="48" spans="1:13" ht="15.75" customHeight="1" x14ac:dyDescent="0.2">
      <c r="A48" s="471" t="s">
        <v>836</v>
      </c>
      <c r="B48" s="472"/>
      <c r="C48" s="472"/>
      <c r="D48" s="472"/>
      <c r="E48" s="472"/>
      <c r="F48" s="472"/>
      <c r="G48" s="472"/>
      <c r="H48" s="473"/>
      <c r="J48" s="301"/>
    </row>
    <row r="49" spans="1:10" ht="15.75" customHeight="1" x14ac:dyDescent="0.2">
      <c r="A49" s="240">
        <v>6</v>
      </c>
      <c r="B49" s="474" t="s">
        <v>637</v>
      </c>
      <c r="C49" s="474"/>
      <c r="D49" s="474"/>
      <c r="E49" s="474"/>
      <c r="F49" s="474"/>
      <c r="G49" s="474"/>
      <c r="H49" s="475"/>
      <c r="I49" s="276"/>
      <c r="J49" s="302"/>
    </row>
    <row r="50" spans="1:10" ht="15.75" customHeight="1" x14ac:dyDescent="0.2">
      <c r="A50" s="273" t="s">
        <v>837</v>
      </c>
      <c r="B50" s="476" t="s">
        <v>838</v>
      </c>
      <c r="C50" s="476"/>
      <c r="D50" s="476"/>
      <c r="E50" s="476"/>
      <c r="F50" s="476"/>
      <c r="G50" s="476"/>
      <c r="H50" s="303">
        <v>0.01</v>
      </c>
      <c r="I50" s="304"/>
      <c r="J50" s="305"/>
    </row>
    <row r="51" spans="1:10" ht="15.75" customHeight="1" x14ac:dyDescent="0.2">
      <c r="A51" s="273" t="s">
        <v>839</v>
      </c>
      <c r="B51" s="476" t="s">
        <v>840</v>
      </c>
      <c r="C51" s="476"/>
      <c r="D51" s="476"/>
      <c r="E51" s="476"/>
      <c r="F51" s="476"/>
      <c r="G51" s="476"/>
      <c r="H51" s="303">
        <v>0.01</v>
      </c>
      <c r="I51" s="304"/>
      <c r="J51" s="306"/>
    </row>
    <row r="52" spans="1:10" ht="15.75" customHeight="1" x14ac:dyDescent="0.2">
      <c r="A52" s="307"/>
      <c r="B52" s="477" t="s">
        <v>841</v>
      </c>
      <c r="C52" s="477"/>
      <c r="D52" s="477"/>
      <c r="E52" s="477"/>
      <c r="F52" s="477"/>
      <c r="G52" s="308">
        <f>E3*H52</f>
        <v>471870270.65300006</v>
      </c>
      <c r="H52" s="309">
        <f>SUM(H50:H51)</f>
        <v>0.02</v>
      </c>
      <c r="I52" s="304"/>
      <c r="J52" s="306"/>
    </row>
    <row r="53" spans="1:10" ht="15.75" customHeight="1" x14ac:dyDescent="0.2">
      <c r="A53" s="471" t="s">
        <v>842</v>
      </c>
      <c r="B53" s="472"/>
      <c r="C53" s="472"/>
      <c r="D53" s="472"/>
      <c r="E53" s="472"/>
      <c r="F53" s="472"/>
      <c r="G53" s="472"/>
      <c r="H53" s="473"/>
      <c r="I53" s="304"/>
    </row>
    <row r="54" spans="1:10" ht="15.75" customHeight="1" x14ac:dyDescent="0.2">
      <c r="A54" s="240">
        <v>7</v>
      </c>
      <c r="B54" s="474" t="s">
        <v>636</v>
      </c>
      <c r="C54" s="474"/>
      <c r="D54" s="474"/>
      <c r="E54" s="474"/>
      <c r="F54" s="474"/>
      <c r="G54" s="474"/>
      <c r="H54" s="310">
        <v>0.05</v>
      </c>
      <c r="I54" s="304"/>
    </row>
    <row r="55" spans="1:10" ht="15.75" customHeight="1" x14ac:dyDescent="0.2">
      <c r="A55" s="311"/>
      <c r="B55" s="477" t="s">
        <v>843</v>
      </c>
      <c r="C55" s="477"/>
      <c r="D55" s="477"/>
      <c r="E55" s="477"/>
      <c r="F55" s="477"/>
      <c r="G55" s="312">
        <f>E3*H55</f>
        <v>1179675676.6325002</v>
      </c>
      <c r="H55" s="309">
        <f>SUM(H53:H54)</f>
        <v>0.05</v>
      </c>
      <c r="I55" s="313"/>
      <c r="J55" s="314">
        <v>955471240.82550025</v>
      </c>
    </row>
    <row r="56" spans="1:10" ht="15.75" customHeight="1" x14ac:dyDescent="0.2">
      <c r="A56" s="459"/>
      <c r="B56" s="460"/>
      <c r="C56" s="460"/>
      <c r="D56" s="460"/>
      <c r="E56" s="460"/>
      <c r="F56" s="460"/>
      <c r="G56" s="460"/>
      <c r="H56" s="461"/>
      <c r="I56" s="313"/>
    </row>
    <row r="57" spans="1:10" ht="23.25" customHeight="1" thickBot="1" x14ac:dyDescent="0.25">
      <c r="A57" s="315"/>
      <c r="B57" s="478" t="s">
        <v>844</v>
      </c>
      <c r="C57" s="478"/>
      <c r="D57" s="478"/>
      <c r="E57" s="478"/>
      <c r="F57" s="316">
        <f>H46+H52+H55</f>
        <v>7.0000000000000007E-2</v>
      </c>
      <c r="G57" s="479">
        <f>G46+G52+G55</f>
        <v>1651545947.2855003</v>
      </c>
      <c r="H57" s="480"/>
      <c r="I57" s="317">
        <v>0.25</v>
      </c>
    </row>
    <row r="58" spans="1:10" x14ac:dyDescent="0.2">
      <c r="A58" s="318"/>
      <c r="B58" s="318"/>
      <c r="C58" s="319"/>
      <c r="D58" s="320"/>
      <c r="E58" s="320"/>
      <c r="F58" s="320"/>
      <c r="G58" s="320"/>
      <c r="H58" s="320"/>
    </row>
    <row r="59" spans="1:10" x14ac:dyDescent="0.2">
      <c r="A59" s="318"/>
      <c r="B59" s="321" t="s">
        <v>845</v>
      </c>
      <c r="C59" s="319"/>
      <c r="D59" s="320"/>
      <c r="E59" s="320"/>
      <c r="F59" s="320"/>
      <c r="G59" s="320"/>
      <c r="H59" s="322"/>
    </row>
    <row r="60" spans="1:10" ht="35.25" customHeight="1" x14ac:dyDescent="0.2">
      <c r="A60" s="318"/>
      <c r="B60" s="321"/>
      <c r="C60" s="319"/>
      <c r="D60" s="320"/>
      <c r="E60" s="320"/>
      <c r="F60" s="320"/>
      <c r="G60" s="320"/>
      <c r="H60" s="322"/>
    </row>
    <row r="61" spans="1:10" x14ac:dyDescent="0.2">
      <c r="A61" s="318"/>
      <c r="B61" s="323" t="s">
        <v>758</v>
      </c>
      <c r="C61" s="319"/>
      <c r="D61" s="320"/>
      <c r="E61" s="320"/>
      <c r="F61" s="320"/>
      <c r="G61" s="320"/>
      <c r="H61" s="322"/>
    </row>
    <row r="62" spans="1:10" ht="15.75" customHeight="1" x14ac:dyDescent="0.2">
      <c r="A62" s="324"/>
      <c r="B62" s="324"/>
      <c r="C62" s="325"/>
      <c r="D62" s="320"/>
      <c r="E62" s="320"/>
      <c r="F62" s="320"/>
      <c r="G62" s="481"/>
      <c r="H62" s="481"/>
      <c r="I62" s="279"/>
    </row>
    <row r="63" spans="1:10" x14ac:dyDescent="0.2">
      <c r="A63" s="324"/>
      <c r="B63" s="324"/>
      <c r="C63" s="482"/>
      <c r="D63" s="482"/>
      <c r="E63" s="482"/>
      <c r="F63" s="320"/>
      <c r="G63" s="320"/>
      <c r="H63" s="326"/>
    </row>
    <row r="64" spans="1:10" ht="30.75" customHeight="1" x14ac:dyDescent="0.2">
      <c r="A64" s="324"/>
      <c r="B64" s="324"/>
      <c r="C64" s="483"/>
      <c r="D64" s="483"/>
      <c r="E64" s="483"/>
      <c r="F64" s="320"/>
      <c r="G64" s="320"/>
      <c r="H64" s="320"/>
    </row>
  </sheetData>
  <mergeCells count="29">
    <mergeCell ref="B57:E57"/>
    <mergeCell ref="G57:H57"/>
    <mergeCell ref="G62:H62"/>
    <mergeCell ref="C63:E63"/>
    <mergeCell ref="C64:E64"/>
    <mergeCell ref="A56:H56"/>
    <mergeCell ref="H20:H25"/>
    <mergeCell ref="B46:F46"/>
    <mergeCell ref="A47:H47"/>
    <mergeCell ref="A48:H48"/>
    <mergeCell ref="B49:H49"/>
    <mergeCell ref="B50:G50"/>
    <mergeCell ref="B51:G51"/>
    <mergeCell ref="B52:F52"/>
    <mergeCell ref="A53:H53"/>
    <mergeCell ref="B54:G54"/>
    <mergeCell ref="B55:F55"/>
    <mergeCell ref="A8:H8"/>
    <mergeCell ref="A1:H1"/>
    <mergeCell ref="A2:H2"/>
    <mergeCell ref="A3:D3"/>
    <mergeCell ref="E3:H3"/>
    <mergeCell ref="A4:D4"/>
    <mergeCell ref="E4:H4"/>
    <mergeCell ref="A5:D5"/>
    <mergeCell ref="E5:H5"/>
    <mergeCell ref="A6:D6"/>
    <mergeCell ref="E6:H6"/>
    <mergeCell ref="A7:B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7a697e5-02b4-4c2e-94ad-b48c554f9536">
      <Terms xmlns="http://schemas.microsoft.com/office/infopath/2007/PartnerControls"/>
    </lcf76f155ced4ddcb4097134ff3c332f>
    <TaxCatchAll xmlns="13d3e70c-caa5-4c81-a72d-67843a47078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09EAD0F8AB7A4DBE8C0B1DF3D26ED6" ma:contentTypeVersion="17" ma:contentTypeDescription="Crear nuevo documento." ma:contentTypeScope="" ma:versionID="6bc60fef4d47892a40c4b0faec9dbf54">
  <xsd:schema xmlns:xsd="http://www.w3.org/2001/XMLSchema" xmlns:xs="http://www.w3.org/2001/XMLSchema" xmlns:p="http://schemas.microsoft.com/office/2006/metadata/properties" xmlns:ns2="97a697e5-02b4-4c2e-94ad-b48c554f9536" xmlns:ns3="13d3e70c-caa5-4c81-a72d-67843a47078f" targetNamespace="http://schemas.microsoft.com/office/2006/metadata/properties" ma:root="true" ma:fieldsID="3e16e7fd98bd648d2d7061743c49e04e" ns2:_="" ns3:_="">
    <xsd:import namespace="97a697e5-02b4-4c2e-94ad-b48c554f9536"/>
    <xsd:import namespace="13d3e70c-caa5-4c81-a72d-67843a4707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a697e5-02b4-4c2e-94ad-b48c554f95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6c414657-6778-44ff-a133-ab06d5e520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3e70c-caa5-4c81-a72d-67843a47078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0c05ca-2948-46b7-a629-3a00e02faa4e}" ma:internalName="TaxCatchAll" ma:showField="CatchAllData" ma:web="13d3e70c-caa5-4c81-a72d-67843a4707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517F44-750F-4BAD-B117-3D9180F502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DAE5D1-3C95-46CA-9B73-04435B776AE9}">
  <ds:schemaRefs>
    <ds:schemaRef ds:uri="http://schemas.microsoft.com/office/2006/metadata/properties"/>
    <ds:schemaRef ds:uri="http://schemas.microsoft.com/office/infopath/2007/PartnerControls"/>
    <ds:schemaRef ds:uri="97a697e5-02b4-4c2e-94ad-b48c554f9536"/>
    <ds:schemaRef ds:uri="13d3e70c-caa5-4c81-a72d-67843a47078f"/>
  </ds:schemaRefs>
</ds:datastoreItem>
</file>

<file path=customXml/itemProps3.xml><?xml version="1.0" encoding="utf-8"?>
<ds:datastoreItem xmlns:ds="http://schemas.openxmlformats.org/officeDocument/2006/customXml" ds:itemID="{B153AA47-4EFD-4B5E-9A3A-F614323BA0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a697e5-02b4-4c2e-94ad-b48c554f9536"/>
    <ds:schemaRef ds:uri="13d3e70c-caa5-4c81-a72d-67843a4707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ESE HMCT</vt:lpstr>
      <vt:lpstr>AIU </vt:lpstr>
      <vt:lpstr>'AIU '!Área_de_impresión</vt:lpstr>
      <vt:lpstr>'ESE HMCT'!Área_de_impresión</vt:lpstr>
      <vt:lpstr>'ESE HMCT'!Títulos_a_imprimir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LICITACIONES CONYCON SAS</dc:creator>
  <cp:lastModifiedBy>CLJURIDICO1</cp:lastModifiedBy>
  <cp:lastPrinted>2023-12-11T20:27:24Z</cp:lastPrinted>
  <dcterms:created xsi:type="dcterms:W3CDTF">2023-12-11T19:28:17Z</dcterms:created>
  <dcterms:modified xsi:type="dcterms:W3CDTF">2023-12-12T14:40:45Z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0x0101005609EAD0F8AB7A4DBE8C0B1DF3D26ED6</vt:lpwstr>
  </property>
  <property fmtid="{D5CDD505-2E9C-101B-9397-08002B2CF9AE}" pid="3" name="MediaServiceImageTags">
    <vt:lpwstr/>
  </property>
</Properties>
</file>